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false"/>
  <bookViews>
    <workbookView activeTab="0" firstSheet="0" showHorizontalScroll="true" showSheetTabs="true" showVerticalScroll="true"/>
  </bookViews>
  <sheets>
    <sheet name="同物件" sheetId="1" state="visible" r:id="rId1"/>
    <sheet name="東京築古広め" sheetId="2" state="visible" r:id="rId2"/>
  </sheets>
  <definedNames/>
  <calcPr calcId="0" calcMode="auto"/>
</workbook>
</file>

<file path=xl/styles.xml><?xml version="1.0" encoding="utf-8"?>
<styleSheet xmlns="http://schemas.openxmlformats.org/spreadsheetml/2006/main">
  <numFmts count="4">
    <numFmt numFmtId="164" formatCode="GENERAL"/>
    <numFmt numFmtId="165" formatCode="0.00%"/>
    <numFmt numFmtId="166" formatCode="#,##0"/>
    <numFmt numFmtId="167" formatCode="#,##0.0"/>
  </numFmts>
  <fonts count="2">
    <font>
      <name val="Calibri"/>
      <charset val="1"/>
      <family val="0"/>
      <sz val="11"/>
    </font>
    <font/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 diagonalDown="false" diagonalUp="false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borderId="0" fillId="0" fontId="0" numFmtId="164" xfId="0" applyFont="true"/>
    <xf borderId="1" fillId="0" fontId="1" numFmtId="164" xfId="0" applyFont="true" applyBorder="true"/>
    <xf borderId="1" fillId="0" fontId="0" numFmtId="164" xfId="0" applyFont="true" applyBorder="true"/>
    <xf borderId="1" fillId="0" fontId="0" numFmtId="165" xfId="0" applyFont="true" applyBorder="true"/>
    <xf borderId="1" fillId="0" fontId="0" numFmtId="166" xfId="0" applyFont="true" applyBorder="true"/>
    <xf borderId="1" fillId="0" fontId="0" numFmtId="167" xfId="0" applyFont="true" applyBorder="true"/>
  </cellXfs>
  <cellStyles count="1">
    <cellStyle builtinId="0" customBuiltin="false" name="Normal" xfId="0"/>
  </cellStyles>
  <dxfs count="1">
    <dxf>
      <font>
        <color rgb="FFA9CEEC"/>
      </font>
      <fill>
        <patternFill>
          <bgColor rgb="FFFFFFFF"/>
        </patternFill>
      </fill>
    </dxf>
  </dxf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r="http://schemas.microsoft.com/office/spreadsheetml/2014/revision" xr:uid="{A10C43B8-4B25-4CBB-A15E-C9CF10ADD9ED}">
  <dimension ref="A1:AM407"/>
  <sheetViews>
    <sheetView workbookViewId="0" view="normal" topLeftCell="A1" tabSelected="true">
      <selection pane="topLeft" activeCell="A1" sqref="A1"/>
    </sheetView>
  </sheetViews>
  <cols>
    <col min="1" max="1" width="22.00000000" customWidth="1"/>
    <col min="2" max="2" width="24.00000000" customWidth="1"/>
    <col min="3" max="3" width="26.00000000" customWidth="1"/>
    <col min="4" max="4" width="24.00000000" customWidth="1"/>
    <col min="5" max="5" width="26.00000000" customWidth="1"/>
    <col min="6" max="6" width="15.00000000" customWidth="1"/>
    <col min="7" max="7" width="50.00000000" customWidth="1"/>
    <col min="8" max="8" width="12.00000000" customWidth="1"/>
    <col min="9" max="9" width="40.00000000" customWidth="1"/>
    <col min="10" max="10" width="14.00000000" customWidth="1"/>
    <col min="11" max="11" width="27.00000000" customWidth="1"/>
    <col min="12" max="12" width="14.00000000" customWidth="1"/>
    <col min="13" max="13" width="10.00000000" customWidth="1"/>
    <col min="14" max="14" width="17.00000000" customWidth="1"/>
    <col min="15" max="15" width="17.00000000" customWidth="1"/>
    <col min="16" max="16" width="30.00000000" customWidth="1"/>
    <col min="17" max="17" width="30.00000000" customWidth="1"/>
    <col min="18" max="18" width="32.00000000" customWidth="1"/>
    <col min="19" max="19" width="32.00000000" customWidth="1"/>
    <col min="20" max="20" width="32.00000000" customWidth="1"/>
    <col min="21" max="21" width="32.00000000" customWidth="1"/>
    <col min="22" max="22" width="32.00000000" customWidth="1"/>
    <col min="23" max="23" width="25.00000000" customWidth="1"/>
    <col min="24" max="24" width="25.00000000" customWidth="1"/>
    <col min="25" max="25" width="25.00000000" customWidth="1"/>
    <col min="26" max="26" width="25.00000000" customWidth="1"/>
    <col min="27" max="27" width="25.00000000" customWidth="1"/>
    <col min="28" max="28" width="30.00000000" customWidth="1"/>
    <col min="29" max="29" width="30.00000000" customWidth="1"/>
    <col min="30" max="30" width="32.00000000" customWidth="1"/>
    <col min="31" max="31" width="32.00000000" customWidth="1"/>
    <col min="32" max="32" width="32.00000000" customWidth="1"/>
    <col min="33" max="33" width="32.00000000" customWidth="1"/>
    <col min="34" max="34" width="32.00000000" customWidth="1"/>
    <col min="35" max="35" width="25.00000000" customWidth="1"/>
    <col min="36" max="36" width="25.00000000" customWidth="1"/>
    <col min="37" max="37" width="25.00000000" customWidth="1"/>
    <col min="38" max="38" width="25.00000000" customWidth="1"/>
    <col min="39" max="39" width="25.00000000" customWidth="1"/>
  </cols>
  <sheetData>
    <row r="1">
      <c r="A1" s="1" t="inlineStr">
        <is>
          <t xml:space="preserve">詳細シート作成対象</t>
        </is>
      </c>
      <c r="B1" s="1" t="inlineStr">
        <is>
          <t xml:space="preserve">同物件平均との乖離率</t>
        </is>
      </c>
      <c r="C1" s="1" t="inlineStr">
        <is>
          <t xml:space="preserve">同物件最高値との乖離率</t>
        </is>
      </c>
      <c r="D1" s="1" t="inlineStr">
        <is>
          <t xml:space="preserve">同住所平均との乖離率</t>
        </is>
      </c>
      <c r="E1" s="1" t="inlineStr">
        <is>
          <t xml:space="preserve">同住所最高値との乖離率</t>
        </is>
      </c>
      <c r="F1" s="1" t="inlineStr">
        <is>
          <t xml:space="preserve">物件番号</t>
        </is>
      </c>
      <c r="G1" s="1" t="inlineStr">
        <is>
          <t xml:space="preserve">物件名</t>
        </is>
      </c>
      <c r="H1" s="1" t="inlineStr">
        <is>
          <t xml:space="preserve">エリア</t>
        </is>
      </c>
      <c r="I1" s="1" t="inlineStr">
        <is>
          <t xml:space="preserve">住所</t>
        </is>
      </c>
      <c r="J1" s="1" t="inlineStr">
        <is>
          <t xml:space="preserve">築年月</t>
        </is>
      </c>
      <c r="K1" s="1" t="inlineStr">
        <is>
          <t xml:space="preserve">沿線駅</t>
        </is>
      </c>
      <c r="L1" s="1" t="inlineStr">
        <is>
          <t xml:space="preserve">交通</t>
        </is>
      </c>
      <c r="M1" s="1" t="inlineStr">
        <is>
          <t xml:space="preserve">平米数</t>
        </is>
      </c>
      <c r="N1" s="1" t="inlineStr">
        <is>
          <t xml:space="preserve">物件価格(万円)</t>
        </is>
      </c>
      <c r="O1" s="1" t="inlineStr">
        <is>
          <t xml:space="preserve">坪単価(万円)</t>
        </is>
      </c>
      <c r="P1" s="1" t="inlineStr">
        <is>
          <t xml:space="preserve">同物件平均成約坪単価(万円)</t>
        </is>
      </c>
      <c r="Q1" s="1" t="inlineStr">
        <is>
          <t xml:space="preserve">同物件最高成約坪単価(万円)</t>
        </is>
      </c>
      <c r="R1" s="1" t="inlineStr">
        <is>
          <t xml:space="preserve">同物件成約事例坪単価１(万円)</t>
        </is>
      </c>
      <c r="S1" s="1" t="inlineStr">
        <is>
          <t xml:space="preserve">同物件成約事例坪単価２(万円)</t>
        </is>
      </c>
      <c r="T1" s="1" t="inlineStr">
        <is>
          <t xml:space="preserve">同物件成約事例坪単価３(万円)</t>
        </is>
      </c>
      <c r="U1" s="1" t="inlineStr">
        <is>
          <t xml:space="preserve">同物件成約事例坪単価４(万円)</t>
        </is>
      </c>
      <c r="V1" s="1" t="inlineStr">
        <is>
          <t xml:space="preserve">同物件成約事例坪単価５(万円)</t>
        </is>
      </c>
      <c r="W1" s="1" t="inlineStr">
        <is>
          <t xml:space="preserve">同物件事例1成約年月日</t>
        </is>
      </c>
      <c r="X1" s="1" t="inlineStr">
        <is>
          <t xml:space="preserve">同物件事例2成約年月日</t>
        </is>
      </c>
      <c r="Y1" s="1" t="inlineStr">
        <is>
          <t xml:space="preserve">同物件事例3成約年月日</t>
        </is>
      </c>
      <c r="Z1" s="1" t="inlineStr">
        <is>
          <t xml:space="preserve">同物件事例4成約年月日</t>
        </is>
      </c>
      <c r="AA1" s="1" t="inlineStr">
        <is>
          <t xml:space="preserve">同物件事例5成約年月日</t>
        </is>
      </c>
      <c r="AB1" s="1" t="inlineStr">
        <is>
          <t xml:space="preserve">同住所平均成約坪単価(万円)</t>
        </is>
      </c>
      <c r="AC1" s="1" t="inlineStr">
        <is>
          <t xml:space="preserve">同住所最高成約坪単価(万円)</t>
        </is>
      </c>
      <c r="AD1" s="1" t="inlineStr">
        <is>
          <t xml:space="preserve">同住所成約事例坪単価１(万円)</t>
        </is>
      </c>
      <c r="AE1" s="1" t="inlineStr">
        <is>
          <t xml:space="preserve">同住所成約事例坪単価２(万円)</t>
        </is>
      </c>
      <c r="AF1" s="1" t="inlineStr">
        <is>
          <t xml:space="preserve">同住所成約事例坪単価３(万円)</t>
        </is>
      </c>
      <c r="AG1" s="1" t="inlineStr">
        <is>
          <t xml:space="preserve">同住所成約事例坪単価４(万円)</t>
        </is>
      </c>
      <c r="AH1" s="1" t="inlineStr">
        <is>
          <t xml:space="preserve">同住所成約事例坪単価５(万円)</t>
        </is>
      </c>
      <c r="AI1" s="1" t="inlineStr">
        <is>
          <t xml:space="preserve">同住所事例1成約年月日</t>
        </is>
      </c>
      <c r="AJ1" s="1" t="inlineStr">
        <is>
          <t xml:space="preserve">同住所事例2成約年月日</t>
        </is>
      </c>
      <c r="AK1" s="1" t="inlineStr">
        <is>
          <t xml:space="preserve">同住所事例3成約年月日</t>
        </is>
      </c>
      <c r="AL1" s="1" t="inlineStr">
        <is>
          <t xml:space="preserve">同住所事例4成約年月日</t>
        </is>
      </c>
      <c r="AM1" s="1" t="inlineStr">
        <is>
          <t xml:space="preserve">同住所事例5成約年月日</t>
        </is>
      </c>
    </row>
    <row r="2">
      <c r="A2" s="2">
        <f>IF(OR(AND(B2&gt;1.1,B2&lt;&gt;"成約物件不足"),AND(C2&gt;1.1,C2&lt;&gt;"成約物件不足"),AND(D2&gt;1.1,D2&lt;&gt;"成約物件不足"),AND(E2&gt;1.1,E2&lt;&gt;"成約物件不足")),"○","")</f>
      </c>
      <c r="B2" s="3" t="inlineStr">
        <is>
          <t xml:space="preserve">成約物件不足</t>
        </is>
      </c>
      <c r="C2" s="3" t="inlineStr">
        <is>
          <t xml:space="preserve">成約物件不足</t>
        </is>
      </c>
      <c r="D2" s="3">
        <f>AB2/O2</f>
      </c>
      <c r="E2" s="3">
        <f>AC2/O2</f>
      </c>
      <c r="F2" s="2" t="inlineStr">
        <is>
          <t xml:space="preserve">100138121537</t>
        </is>
      </c>
      <c r="G2" s="2" t="inlineStr">
        <is>
          <t xml:space="preserve">ＨＩＬＬＰＥＡＫ　ＴＯＫＩＷＡＭＡＴＳＵ</t>
        </is>
      </c>
      <c r="H2" s="2" t="inlineStr">
        <is>
          <t xml:space="preserve">東京都</t>
        </is>
      </c>
      <c r="I2" s="2" t="inlineStr">
        <is>
          <t xml:space="preserve">東京都渋谷区東４丁目</t>
        </is>
      </c>
      <c r="J2" s="2" t="inlineStr">
        <is>
          <t xml:space="preserve">2023年8月</t>
        </is>
      </c>
      <c r="K2" s="2" t="inlineStr">
        <is>
          <t xml:space="preserve">山手線　渋谷</t>
        </is>
      </c>
      <c r="L2" s="2" t="inlineStr">
        <is>
          <t xml:space="preserve">徒歩　12分</t>
        </is>
      </c>
      <c r="M2" s="2" t="inlineStr">
        <is>
          <t xml:space="preserve">166.69㎡</t>
        </is>
      </c>
      <c r="N2" s="4">
        <v>100000</v>
      </c>
      <c r="O2" s="5">
        <v>1983.2</v>
      </c>
      <c r="P2" s="5">
        <f>AVERAGE(R2:T2)</f>
      </c>
      <c r="Q2" s="5">
        <f>MAX(R2:V2)</f>
      </c>
      <c r="R2" s="5">
        <v>1593.8</v>
      </c>
      <c r="S2" s="5"/>
      <c r="T2" s="5"/>
      <c r="U2" s="5"/>
      <c r="V2" s="5"/>
      <c r="W2" s="2" t="inlineStr">
        <is>
          <t xml:space="preserve">2025-06-15</t>
        </is>
      </c>
      <c r="X2" s="2"/>
      <c r="Y2" s="2"/>
      <c r="Z2" s="2"/>
      <c r="AA2" s="2"/>
      <c r="AB2" s="4">
        <f>AVERAGE(AD2:AF2)</f>
      </c>
      <c r="AC2" s="5">
        <f>MAX(AD2:AH2)</f>
      </c>
      <c r="AD2" s="5">
        <v>566.8</v>
      </c>
      <c r="AE2" s="5">
        <v>1593.8</v>
      </c>
      <c r="AF2" s="5">
        <v>878</v>
      </c>
      <c r="AG2" s="5">
        <v>909.3</v>
      </c>
      <c r="AH2" s="5">
        <v>453</v>
      </c>
      <c r="AI2" s="5" t="inlineStr">
        <is>
          <t xml:space="preserve">2025-11-20</t>
        </is>
      </c>
      <c r="AJ2" s="5" t="inlineStr">
        <is>
          <t xml:space="preserve">2025-06-15</t>
        </is>
      </c>
      <c r="AK2" s="2" t="inlineStr">
        <is>
          <t xml:space="preserve">2025-06-06</t>
        </is>
      </c>
      <c r="AL2" s="2" t="inlineStr">
        <is>
          <t xml:space="preserve">2025-05-29</t>
        </is>
      </c>
      <c r="AM2" s="2" t="inlineStr">
        <is>
          <t xml:space="preserve">2025-01-23</t>
        </is>
      </c>
    </row>
    <row r="3">
      <c r="A3" s="2">
        <f>IF(OR(AND(B3&gt;1.1,B3&lt;&gt;"成約物件不足"),AND(C3&gt;1.1,C3&lt;&gt;"成約物件不足"),AND(D3&gt;1.1,D3&lt;&gt;"成約物件不足"),AND(E3&gt;1.1,E3&lt;&gt;"成約物件不足")),"○","")</f>
      </c>
      <c r="B3" s="3" t="inlineStr">
        <is>
          <t xml:space="preserve">成約物件不足</t>
        </is>
      </c>
      <c r="C3" s="3" t="inlineStr">
        <is>
          <t xml:space="preserve">成約物件不足</t>
        </is>
      </c>
      <c r="D3" s="3">
        <f>AB3/O3</f>
      </c>
      <c r="E3" s="3">
        <f>AC3/O3</f>
      </c>
      <c r="F3" s="2" t="inlineStr">
        <is>
          <t xml:space="preserve">100137139712</t>
        </is>
      </c>
      <c r="G3" s="2" t="inlineStr">
        <is>
          <t xml:space="preserve">三田ガーデンヒルズ　イーストヒル</t>
        </is>
      </c>
      <c r="H3" s="2" t="inlineStr">
        <is>
          <t xml:space="preserve">東京都</t>
        </is>
      </c>
      <c r="I3" s="2" t="inlineStr">
        <is>
          <t xml:space="preserve">東京都港区三田１丁目</t>
        </is>
      </c>
      <c r="J3" s="2" t="inlineStr">
        <is>
          <t xml:space="preserve">2024年12月</t>
        </is>
      </c>
      <c r="K3" s="2" t="inlineStr">
        <is>
          <t xml:space="preserve">南北線　麻布十番</t>
        </is>
      </c>
      <c r="L3" s="2" t="inlineStr">
        <is>
          <t xml:space="preserve">徒歩　5分</t>
        </is>
      </c>
      <c r="M3" s="2" t="inlineStr">
        <is>
          <t xml:space="preserve">100.87㎡</t>
        </is>
      </c>
      <c r="N3" s="4">
        <v>75000</v>
      </c>
      <c r="O3" s="5">
        <v>2458</v>
      </c>
      <c r="P3" s="5">
        <f>AVERAGE(R3:T3)</f>
      </c>
      <c r="Q3" s="5">
        <f>MAX(R3:V3)</f>
      </c>
      <c r="R3" s="5">
        <v>1435.5</v>
      </c>
      <c r="S3" s="5"/>
      <c r="T3" s="5"/>
      <c r="U3" s="5"/>
      <c r="V3" s="5"/>
      <c r="W3" s="2" t="inlineStr">
        <is>
          <t xml:space="preserve">2026-02-27</t>
        </is>
      </c>
      <c r="X3" s="2"/>
      <c r="Y3" s="2"/>
      <c r="Z3" s="2"/>
      <c r="AA3" s="2"/>
      <c r="AB3" s="4">
        <f>AVERAGE(AD3:AF3)</f>
      </c>
      <c r="AC3" s="5">
        <f>MAX(AD3:AH3)</f>
      </c>
      <c r="AD3" s="5">
        <v>1435.5</v>
      </c>
      <c r="AE3" s="5">
        <v>1032.8</v>
      </c>
      <c r="AF3" s="5">
        <v>369.6</v>
      </c>
      <c r="AG3" s="5">
        <v>1868.2</v>
      </c>
      <c r="AH3" s="5">
        <v>2302</v>
      </c>
      <c r="AI3" s="5" t="inlineStr">
        <is>
          <t xml:space="preserve">2026-02-27</t>
        </is>
      </c>
      <c r="AJ3" s="5" t="inlineStr">
        <is>
          <t xml:space="preserve">2026-02-06</t>
        </is>
      </c>
      <c r="AK3" s="2" t="inlineStr">
        <is>
          <t xml:space="preserve">2026-02-07</t>
        </is>
      </c>
      <c r="AL3" s="2" t="inlineStr">
        <is>
          <t xml:space="preserve">2026-01-30</t>
        </is>
      </c>
      <c r="AM3" s="2" t="inlineStr">
        <is>
          <t xml:space="preserve">2026-01-22</t>
        </is>
      </c>
    </row>
    <row r="4">
      <c r="A4" s="2">
        <f>IF(OR(AND(B4&gt;1.1,B4&lt;&gt;"成約物件不足"),AND(C4&gt;1.1,C4&lt;&gt;"成約物件不足"),AND(D4&gt;1.1,D4&lt;&gt;"成約物件不足"),AND(E4&gt;1.1,E4&lt;&gt;"成約物件不足")),"○","")</f>
      </c>
      <c r="B4" s="3" t="inlineStr">
        <is>
          <t xml:space="preserve">成約物件不足</t>
        </is>
      </c>
      <c r="C4" s="3" t="inlineStr">
        <is>
          <t xml:space="preserve">成約物件不足</t>
        </is>
      </c>
      <c r="D4" s="3">
        <f>AB4/O4</f>
      </c>
      <c r="E4" s="3">
        <f>AC4/O4</f>
      </c>
      <c r="F4" s="2" t="inlineStr">
        <is>
          <t xml:space="preserve">100130969580</t>
        </is>
      </c>
      <c r="G4" s="2" t="inlineStr">
        <is>
          <t xml:space="preserve">ザ・レジデンス六本木</t>
        </is>
      </c>
      <c r="H4" s="2" t="inlineStr">
        <is>
          <t xml:space="preserve">東京都</t>
        </is>
      </c>
      <c r="I4" s="2" t="inlineStr">
        <is>
          <t xml:space="preserve">東京都港区六本木１丁目</t>
        </is>
      </c>
      <c r="J4" s="2" t="inlineStr">
        <is>
          <t xml:space="preserve">2019年8月</t>
        </is>
      </c>
      <c r="K4" s="2" t="inlineStr">
        <is>
          <t xml:space="preserve">南北線　六本木一丁目</t>
        </is>
      </c>
      <c r="L4" s="2" t="inlineStr">
        <is>
          <t xml:space="preserve">徒歩　3分</t>
        </is>
      </c>
      <c r="M4" s="2" t="inlineStr">
        <is>
          <t xml:space="preserve">110.14㎡</t>
        </is>
      </c>
      <c r="N4" s="4">
        <v>72600</v>
      </c>
      <c r="O4" s="5">
        <v>2179.1</v>
      </c>
      <c r="P4" s="5">
        <f>AVERAGE(R4:T4)</f>
      </c>
      <c r="Q4" s="5">
        <f>MAX(R4:V4)</f>
      </c>
      <c r="R4" s="5">
        <v>834.5</v>
      </c>
      <c r="S4" s="5"/>
      <c r="T4" s="5"/>
      <c r="U4" s="5"/>
      <c r="V4" s="5"/>
      <c r="W4" s="2" t="inlineStr">
        <is>
          <t xml:space="preserve">2021-06-15</t>
        </is>
      </c>
      <c r="X4" s="2"/>
      <c r="Y4" s="2"/>
      <c r="Z4" s="2"/>
      <c r="AA4" s="2"/>
      <c r="AB4" s="4">
        <f>AVERAGE(AD4:AF4)</f>
      </c>
      <c r="AC4" s="5">
        <f>MAX(AD4:AH4)</f>
      </c>
      <c r="AD4" s="5">
        <v>1713.2</v>
      </c>
      <c r="AE4" s="5">
        <v>1914.2</v>
      </c>
      <c r="AF4" s="5">
        <v>1942.5</v>
      </c>
      <c r="AG4" s="5">
        <v>1308.8</v>
      </c>
      <c r="AH4" s="5">
        <v>2221.1</v>
      </c>
      <c r="AI4" s="5" t="inlineStr">
        <is>
          <t xml:space="preserve">2025-12-26</t>
        </is>
      </c>
      <c r="AJ4" s="5" t="inlineStr">
        <is>
          <t xml:space="preserve">2025-12-19</t>
        </is>
      </c>
      <c r="AK4" s="2" t="inlineStr">
        <is>
          <t xml:space="preserve">2025-11-17</t>
        </is>
      </c>
      <c r="AL4" s="2" t="inlineStr">
        <is>
          <t xml:space="preserve">2025-10-19</t>
        </is>
      </c>
      <c r="AM4" s="2" t="inlineStr">
        <is>
          <t xml:space="preserve">2025-08-18</t>
        </is>
      </c>
    </row>
    <row r="5">
      <c r="A5" s="2">
        <f>IF(OR(AND(B5&gt;1.1,B5&lt;&gt;"成約物件不足"),AND(C5&gt;1.1,C5&lt;&gt;"成約物件不足"),AND(D5&gt;1.1,D5&lt;&gt;"成約物件不足"),AND(E5&gt;1.1,E5&lt;&gt;"成約物件不足")),"○","")</f>
      </c>
      <c r="B5" s="3" t="inlineStr">
        <is>
          <t xml:space="preserve">成約物件不足</t>
        </is>
      </c>
      <c r="C5" s="3" t="inlineStr">
        <is>
          <t xml:space="preserve">成約物件不足</t>
        </is>
      </c>
      <c r="D5" s="3">
        <f>AB5/O5</f>
      </c>
      <c r="E5" s="3">
        <f>AC5/O5</f>
      </c>
      <c r="F5" s="2" t="inlineStr">
        <is>
          <t xml:space="preserve">100138134491</t>
        </is>
      </c>
      <c r="G5" s="2" t="inlineStr">
        <is>
          <t xml:space="preserve">パークコート赤坂檜町ザタワー</t>
        </is>
      </c>
      <c r="H5" s="2" t="inlineStr">
        <is>
          <t xml:space="preserve">東京都</t>
        </is>
      </c>
      <c r="I5" s="2" t="inlineStr">
        <is>
          <t xml:space="preserve">東京都港区赤坂９丁目</t>
        </is>
      </c>
      <c r="J5" s="2" t="inlineStr">
        <is>
          <t xml:space="preserve">2018年2月</t>
        </is>
      </c>
      <c r="K5" s="2" t="inlineStr">
        <is>
          <t xml:space="preserve">千代田線　乃木坂</t>
        </is>
      </c>
      <c r="L5" s="2" t="inlineStr">
        <is>
          <t xml:space="preserve">徒歩　3分</t>
        </is>
      </c>
      <c r="M5" s="2" t="inlineStr">
        <is>
          <t xml:space="preserve">61.85㎡</t>
        </is>
      </c>
      <c r="N5" s="4">
        <v>69800</v>
      </c>
      <c r="O5" s="5">
        <v>3730.7</v>
      </c>
      <c r="P5" s="5">
        <f>AVERAGE(R5:T5)</f>
      </c>
      <c r="Q5" s="5">
        <f>MAX(R5:V5)</f>
      </c>
      <c r="R5" s="5">
        <v>1137.7</v>
      </c>
      <c r="S5" s="5">
        <v>1156.5</v>
      </c>
      <c r="T5" s="5"/>
      <c r="U5" s="5"/>
      <c r="V5" s="5"/>
      <c r="W5" s="2" t="inlineStr">
        <is>
          <t xml:space="preserve">2019-06-10</t>
        </is>
      </c>
      <c r="X5" s="2" t="inlineStr">
        <is>
          <t xml:space="preserve">2018-08-31</t>
        </is>
      </c>
      <c r="Y5" s="2"/>
      <c r="Z5" s="2"/>
      <c r="AA5" s="2"/>
      <c r="AB5" s="4">
        <f>AVERAGE(AD5:AF5)</f>
      </c>
      <c r="AC5" s="5">
        <f>MAX(AD5:AH5)</f>
      </c>
      <c r="AD5" s="5">
        <v>440.5</v>
      </c>
      <c r="AE5" s="5">
        <v>406.8</v>
      </c>
      <c r="AF5" s="5">
        <v>2880.4</v>
      </c>
      <c r="AG5" s="5">
        <v>915.9</v>
      </c>
      <c r="AH5" s="5">
        <v>506</v>
      </c>
      <c r="AI5" s="5" t="inlineStr">
        <is>
          <t xml:space="preserve">2026-02-13</t>
        </is>
      </c>
      <c r="AJ5" s="5" t="inlineStr">
        <is>
          <t xml:space="preserve">2025-10-19</t>
        </is>
      </c>
      <c r="AK5" s="2" t="inlineStr">
        <is>
          <t xml:space="preserve">2025-07-26</t>
        </is>
      </c>
      <c r="AL5" s="2" t="inlineStr">
        <is>
          <t xml:space="preserve">2025-07-20</t>
        </is>
      </c>
      <c r="AM5" s="2" t="inlineStr">
        <is>
          <t xml:space="preserve">2025-07-09</t>
        </is>
      </c>
    </row>
    <row r="6">
      <c r="A6" s="2">
        <f>IF(OR(AND(B6&gt;1.1,B6&lt;&gt;"成約物件不足"),AND(C6&gt;1.1,C6&lt;&gt;"成約物件不足"),AND(D6&gt;1.1,D6&lt;&gt;"成約物件不足"),AND(E6&gt;1.1,E6&lt;&gt;"成約物件不足")),"○","")</f>
      </c>
      <c r="B6" s="3">
        <f>P6/O6</f>
      </c>
      <c r="C6" s="3">
        <f>Q6/O6</f>
      </c>
      <c r="D6" s="3">
        <f>AB6/O6</f>
      </c>
      <c r="E6" s="3">
        <f>AC6/O6</f>
      </c>
      <c r="F6" s="2" t="inlineStr">
        <is>
          <t xml:space="preserve">300137523711</t>
        </is>
      </c>
      <c r="G6" s="2" t="inlineStr">
        <is>
          <t xml:space="preserve">ＴＨＥ　ＲＯＰＰＯＮＧＩ　ＴＯＫＹＯ</t>
        </is>
      </c>
      <c r="H6" s="2" t="inlineStr">
        <is>
          <t xml:space="preserve">東京都</t>
        </is>
      </c>
      <c r="I6" s="2" t="inlineStr">
        <is>
          <t xml:space="preserve">東京都港区六本木３丁目</t>
        </is>
      </c>
      <c r="J6" s="2" t="inlineStr">
        <is>
          <t xml:space="preserve">2011年11月</t>
        </is>
      </c>
      <c r="K6" s="2" t="inlineStr">
        <is>
          <t xml:space="preserve">日比谷線　六本木</t>
        </is>
      </c>
      <c r="L6" s="2" t="inlineStr">
        <is>
          <t xml:space="preserve">徒歩　3分</t>
        </is>
      </c>
      <c r="M6" s="2" t="inlineStr">
        <is>
          <t xml:space="preserve">104.94㎡</t>
        </is>
      </c>
      <c r="N6" s="4">
        <v>53800</v>
      </c>
      <c r="O6" s="5">
        <v>1694.8</v>
      </c>
      <c r="P6" s="5">
        <f>AVERAGE(R6:T6)</f>
      </c>
      <c r="Q6" s="5">
        <f>MAX(R6:V6)</f>
      </c>
      <c r="R6" s="5">
        <v>1728.9</v>
      </c>
      <c r="S6" s="5">
        <v>923.3</v>
      </c>
      <c r="T6" s="5">
        <v>896.1</v>
      </c>
      <c r="U6" s="5">
        <v>862.4</v>
      </c>
      <c r="V6" s="5">
        <v>888.3</v>
      </c>
      <c r="W6" s="2" t="inlineStr">
        <is>
          <t xml:space="preserve">2025-06-10</t>
        </is>
      </c>
      <c r="X6" s="2" t="inlineStr">
        <is>
          <t xml:space="preserve">2023-05-21</t>
        </is>
      </c>
      <c r="Y6" s="2" t="inlineStr">
        <is>
          <t xml:space="preserve">2023-03-17</t>
        </is>
      </c>
      <c r="Z6" s="2" t="inlineStr">
        <is>
          <t xml:space="preserve">2022-12-24</t>
        </is>
      </c>
      <c r="AA6" s="2" t="inlineStr">
        <is>
          <t xml:space="preserve">2022-10-13</t>
        </is>
      </c>
      <c r="AB6" s="4">
        <f>AVERAGE(AD6:AF6)</f>
      </c>
      <c r="AC6" s="5">
        <f>MAX(AD6:AH6)</f>
      </c>
      <c r="AD6" s="5">
        <v>1688.2</v>
      </c>
      <c r="AE6" s="5">
        <v>454.5</v>
      </c>
      <c r="AF6" s="5">
        <v>863.7</v>
      </c>
      <c r="AG6" s="5">
        <v>1728.9</v>
      </c>
      <c r="AH6" s="5">
        <v>1500.8</v>
      </c>
      <c r="AI6" s="5" t="inlineStr">
        <is>
          <t xml:space="preserve">2025-08-07</t>
        </is>
      </c>
      <c r="AJ6" s="5" t="inlineStr">
        <is>
          <t xml:space="preserve">2025-07-14</t>
        </is>
      </c>
      <c r="AK6" s="2" t="inlineStr">
        <is>
          <t xml:space="preserve">2025-06-17</t>
        </is>
      </c>
      <c r="AL6" s="2" t="inlineStr">
        <is>
          <t xml:space="preserve">2025-06-10</t>
        </is>
      </c>
      <c r="AM6" s="2" t="inlineStr">
        <is>
          <t xml:space="preserve">2025-03-25</t>
        </is>
      </c>
    </row>
    <row r="7">
      <c r="A7" s="2">
        <f>IF(OR(AND(B7&gt;1.1,B7&lt;&gt;"成約物件不足"),AND(C7&gt;1.1,C7&lt;&gt;"成約物件不足"),AND(D7&gt;1.1,D7&lt;&gt;"成約物件不足"),AND(E7&gt;1.1,E7&lt;&gt;"成約物件不足")),"○","")</f>
      </c>
      <c r="B7" s="3">
        <f>P7/O7</f>
      </c>
      <c r="C7" s="3">
        <f>Q7/O7</f>
      </c>
      <c r="D7" s="3">
        <f>AB7/O7</f>
      </c>
      <c r="E7" s="3">
        <f>AC7/O7</f>
      </c>
      <c r="F7" s="2" t="inlineStr">
        <is>
          <t xml:space="preserve">100136928607</t>
        </is>
      </c>
      <c r="G7" s="2" t="inlineStr">
        <is>
          <t xml:space="preserve">クラッシィハウス高輪</t>
        </is>
      </c>
      <c r="H7" s="2" t="inlineStr">
        <is>
          <t xml:space="preserve">東京都</t>
        </is>
      </c>
      <c r="I7" s="2" t="inlineStr">
        <is>
          <t xml:space="preserve">東京都港区高輪１丁目</t>
        </is>
      </c>
      <c r="J7" s="2" t="inlineStr">
        <is>
          <t xml:space="preserve">2007年8月</t>
        </is>
      </c>
      <c r="K7" s="2" t="inlineStr">
        <is>
          <t xml:space="preserve">南北線　白金高輪</t>
        </is>
      </c>
      <c r="L7" s="2" t="inlineStr">
        <is>
          <t xml:space="preserve">徒歩　5分</t>
        </is>
      </c>
      <c r="M7" s="2" t="inlineStr">
        <is>
          <t xml:space="preserve">128.26㎡</t>
        </is>
      </c>
      <c r="N7" s="4">
        <v>52000</v>
      </c>
      <c r="O7" s="5">
        <v>1340.3</v>
      </c>
      <c r="P7" s="5">
        <f>AVERAGE(R7:T7)</f>
      </c>
      <c r="Q7" s="5">
        <f>MAX(R7:V7)</f>
      </c>
      <c r="R7" s="5">
        <v>1391.4</v>
      </c>
      <c r="S7" s="5">
        <v>1023.6</v>
      </c>
      <c r="T7" s="5">
        <v>499</v>
      </c>
      <c r="U7" s="5">
        <v>350.2</v>
      </c>
      <c r="V7" s="5"/>
      <c r="W7" s="2" t="inlineStr">
        <is>
          <t xml:space="preserve">2026-01-20</t>
        </is>
      </c>
      <c r="X7" s="2" t="inlineStr">
        <is>
          <t xml:space="preserve">2025-10-03</t>
        </is>
      </c>
      <c r="Y7" s="2" t="inlineStr">
        <is>
          <t xml:space="preserve">2017-07-31</t>
        </is>
      </c>
      <c r="Z7" s="2" t="inlineStr">
        <is>
          <t xml:space="preserve">2009-04-18</t>
        </is>
      </c>
      <c r="AA7" s="2"/>
      <c r="AB7" s="4">
        <f>AVERAGE(AD7:AF7)</f>
      </c>
      <c r="AC7" s="5">
        <f>MAX(AD7:AH7)</f>
      </c>
      <c r="AD7" s="5">
        <v>632.3</v>
      </c>
      <c r="AE7" s="5">
        <v>831.7</v>
      </c>
      <c r="AF7" s="5">
        <v>486.9</v>
      </c>
      <c r="AG7" s="5">
        <v>1341</v>
      </c>
      <c r="AH7" s="5">
        <v>1391.4</v>
      </c>
      <c r="AI7" s="5" t="inlineStr">
        <is>
          <t xml:space="preserve">2026-02-28</t>
        </is>
      </c>
      <c r="AJ7" s="5" t="inlineStr">
        <is>
          <t xml:space="preserve">2026-02-27</t>
        </is>
      </c>
      <c r="AK7" s="2" t="inlineStr">
        <is>
          <t xml:space="preserve">2026-02-23</t>
        </is>
      </c>
      <c r="AL7" s="2" t="inlineStr">
        <is>
          <t xml:space="preserve">2026-02-14</t>
        </is>
      </c>
      <c r="AM7" s="2" t="inlineStr">
        <is>
          <t xml:space="preserve">2026-01-20</t>
        </is>
      </c>
    </row>
    <row r="8">
      <c r="A8" s="2">
        <f>IF(OR(AND(B8&gt;1.1,B8&lt;&gt;"成約物件不足"),AND(C8&gt;1.1,C8&lt;&gt;"成約物件不足"),AND(D8&gt;1.1,D8&lt;&gt;"成約物件不足"),AND(E8&gt;1.1,E8&lt;&gt;"成約物件不足")),"○","")</f>
      </c>
      <c r="B8" s="3" t="inlineStr">
        <is>
          <t xml:space="preserve">成約物件不足</t>
        </is>
      </c>
      <c r="C8" s="3" t="inlineStr">
        <is>
          <t xml:space="preserve">成約物件不足</t>
        </is>
      </c>
      <c r="D8" s="3">
        <f>AB8/O8</f>
      </c>
      <c r="E8" s="3">
        <f>AC8/O8</f>
      </c>
      <c r="F8" s="2" t="inlineStr">
        <is>
          <t xml:space="preserve">100137992440</t>
        </is>
      </c>
      <c r="G8" s="2" t="inlineStr">
        <is>
          <t xml:space="preserve">東京ツインパークスライトウィング　</t>
        </is>
      </c>
      <c r="H8" s="2" t="inlineStr">
        <is>
          <t xml:space="preserve">東京都</t>
        </is>
      </c>
      <c r="I8" s="2" t="inlineStr">
        <is>
          <t xml:space="preserve">東京都港区東新橋１丁目</t>
        </is>
      </c>
      <c r="J8" s="2" t="inlineStr">
        <is>
          <t xml:space="preserve">2002年4月</t>
        </is>
      </c>
      <c r="K8" s="2" t="inlineStr">
        <is>
          <t xml:space="preserve">大江戸線　汐留</t>
        </is>
      </c>
      <c r="L8" s="2" t="inlineStr">
        <is>
          <t xml:space="preserve">徒歩　5分</t>
        </is>
      </c>
      <c r="M8" s="2" t="inlineStr">
        <is>
          <t xml:space="preserve">106.23㎡</t>
        </is>
      </c>
      <c r="N8" s="4">
        <v>46800</v>
      </c>
      <c r="O8" s="5">
        <v>1456.4</v>
      </c>
      <c r="P8" s="5"/>
      <c r="Q8" s="5"/>
      <c r="R8" s="5"/>
      <c r="S8" s="5"/>
      <c r="T8" s="5"/>
      <c r="U8" s="5"/>
      <c r="V8" s="5"/>
      <c r="W8" s="2"/>
      <c r="X8" s="2"/>
      <c r="Y8" s="2"/>
      <c r="Z8" s="2"/>
      <c r="AA8" s="2"/>
      <c r="AB8" s="4">
        <f>AVERAGE(AD8:AF8)</f>
      </c>
      <c r="AC8" s="5">
        <f>MAX(AD8:AH8)</f>
      </c>
      <c r="AD8" s="5">
        <v>1176.7</v>
      </c>
      <c r="AE8" s="5">
        <v>1187.8</v>
      </c>
      <c r="AF8" s="5">
        <v>1024.3</v>
      </c>
      <c r="AG8" s="5">
        <v>1037.6</v>
      </c>
      <c r="AH8" s="5">
        <v>1482.2</v>
      </c>
      <c r="AI8" s="5" t="inlineStr">
        <is>
          <t xml:space="preserve">2026-02-19</t>
        </is>
      </c>
      <c r="AJ8" s="5" t="inlineStr">
        <is>
          <t xml:space="preserve">2026-02-14</t>
        </is>
      </c>
      <c r="AK8" s="2" t="inlineStr">
        <is>
          <t xml:space="preserve">2025-12-26</t>
        </is>
      </c>
      <c r="AL8" s="2" t="inlineStr">
        <is>
          <t xml:space="preserve">2025-12-22</t>
        </is>
      </c>
      <c r="AM8" s="2" t="inlineStr">
        <is>
          <t xml:space="preserve">2025-11-16</t>
        </is>
      </c>
    </row>
    <row r="9">
      <c r="A9" s="2">
        <f>IF(OR(AND(B9&gt;1.1,B9&lt;&gt;"成約物件不足"),AND(C9&gt;1.1,C9&lt;&gt;"成約物件不足"),AND(D9&gt;1.1,D9&lt;&gt;"成約物件不足"),AND(E9&gt;1.1,E9&lt;&gt;"成約物件不足")),"○","")</f>
      </c>
      <c r="B9" s="3">
        <f>P9/O9</f>
      </c>
      <c r="C9" s="3">
        <f>Q9/O9</f>
      </c>
      <c r="D9" s="3">
        <f>AB9/O9</f>
      </c>
      <c r="E9" s="3">
        <f>AC9/O9</f>
      </c>
      <c r="F9" s="2" t="inlineStr">
        <is>
          <t xml:space="preserve">100137876377</t>
        </is>
      </c>
      <c r="G9" s="2" t="inlineStr">
        <is>
          <t xml:space="preserve">シティタワー麻布十番</t>
        </is>
      </c>
      <c r="H9" s="2" t="inlineStr">
        <is>
          <t xml:space="preserve">東京都</t>
        </is>
      </c>
      <c r="I9" s="2" t="inlineStr">
        <is>
          <t xml:space="preserve">東京都港区三田１丁目</t>
        </is>
      </c>
      <c r="J9" s="2" t="inlineStr">
        <is>
          <t xml:space="preserve">2009年6月</t>
        </is>
      </c>
      <c r="K9" s="2" t="inlineStr">
        <is>
          <t xml:space="preserve">南北線　麻布十番</t>
        </is>
      </c>
      <c r="L9" s="2" t="inlineStr">
        <is>
          <t xml:space="preserve">徒歩　5分</t>
        </is>
      </c>
      <c r="M9" s="2" t="inlineStr">
        <is>
          <t xml:space="preserve">78.12㎡</t>
        </is>
      </c>
      <c r="N9" s="4">
        <v>45000</v>
      </c>
      <c r="O9" s="5">
        <v>1904.3</v>
      </c>
      <c r="P9" s="5">
        <f>AVERAGE(R9:T9)</f>
      </c>
      <c r="Q9" s="5">
        <f>MAX(R9:V9)</f>
      </c>
      <c r="R9" s="5">
        <v>1466.2</v>
      </c>
      <c r="S9" s="5">
        <v>1206.8</v>
      </c>
      <c r="T9" s="5">
        <v>1303.9</v>
      </c>
      <c r="U9" s="5">
        <v>1108.8</v>
      </c>
      <c r="V9" s="5">
        <v>1613.9</v>
      </c>
      <c r="W9" s="2" t="inlineStr">
        <is>
          <t xml:space="preserve">2025-11-28</t>
        </is>
      </c>
      <c r="X9" s="2" t="inlineStr">
        <is>
          <t xml:space="preserve">2025-10-28</t>
        </is>
      </c>
      <c r="Y9" s="2" t="inlineStr">
        <is>
          <t xml:space="preserve">2025-10-30</t>
        </is>
      </c>
      <c r="Z9" s="2" t="inlineStr">
        <is>
          <t xml:space="preserve">2025-09-28</t>
        </is>
      </c>
      <c r="AA9" s="2" t="inlineStr">
        <is>
          <t xml:space="preserve">2025-07-13</t>
        </is>
      </c>
      <c r="AB9" s="4">
        <f>AVERAGE(AD9:AF9)</f>
      </c>
      <c r="AC9" s="5">
        <f>MAX(AD9:AH9)</f>
      </c>
      <c r="AD9" s="5">
        <v>1435.5</v>
      </c>
      <c r="AE9" s="5">
        <v>1032.8</v>
      </c>
      <c r="AF9" s="5">
        <v>369.6</v>
      </c>
      <c r="AG9" s="5">
        <v>1868.2</v>
      </c>
      <c r="AH9" s="5">
        <v>2302</v>
      </c>
      <c r="AI9" s="5" t="inlineStr">
        <is>
          <t xml:space="preserve">2026-02-27</t>
        </is>
      </c>
      <c r="AJ9" s="5" t="inlineStr">
        <is>
          <t xml:space="preserve">2026-02-06</t>
        </is>
      </c>
      <c r="AK9" s="2" t="inlineStr">
        <is>
          <t xml:space="preserve">2026-02-07</t>
        </is>
      </c>
      <c r="AL9" s="2" t="inlineStr">
        <is>
          <t xml:space="preserve">2026-01-30</t>
        </is>
      </c>
      <c r="AM9" s="2" t="inlineStr">
        <is>
          <t xml:space="preserve">2026-01-22</t>
        </is>
      </c>
    </row>
    <row r="10">
      <c r="A10" s="2">
        <f>IF(OR(AND(B10&gt;1.1,B10&lt;&gt;"成約物件不足"),AND(C10&gt;1.1,C10&lt;&gt;"成約物件不足"),AND(D10&gt;1.1,D10&lt;&gt;"成約物件不足"),AND(E10&gt;1.1,E10&lt;&gt;"成約物件不足")),"○","")</f>
      </c>
      <c r="B10" s="3">
        <f>P10/O10</f>
      </c>
      <c r="C10" s="3">
        <f>Q10/O10</f>
      </c>
      <c r="D10" s="3">
        <f>AB10/O10</f>
      </c>
      <c r="E10" s="3">
        <f>AC10/O10</f>
      </c>
      <c r="F10" s="2" t="inlineStr">
        <is>
          <t xml:space="preserve">100138196368</t>
        </is>
      </c>
      <c r="G10" s="2" t="inlineStr">
        <is>
          <t xml:space="preserve">赤坂タワーレジデンス　Ｔｏｐ　ｏｆ　ｔｈｅ　Ｈｉｌｌ</t>
        </is>
      </c>
      <c r="H10" s="2" t="inlineStr">
        <is>
          <t xml:space="preserve">東京都</t>
        </is>
      </c>
      <c r="I10" s="2" t="inlineStr">
        <is>
          <t xml:space="preserve">東京都港区赤坂２丁目</t>
        </is>
      </c>
      <c r="J10" s="2" t="inlineStr">
        <is>
          <t xml:space="preserve">2008年4月</t>
        </is>
      </c>
      <c r="K10" s="2" t="inlineStr">
        <is>
          <t xml:space="preserve">千代田線　赤坂</t>
        </is>
      </c>
      <c r="L10" s="2" t="inlineStr">
        <is>
          <t xml:space="preserve">徒歩　4分</t>
        </is>
      </c>
      <c r="M10" s="2" t="inlineStr">
        <is>
          <t xml:space="preserve">104.03㎡</t>
        </is>
      </c>
      <c r="N10" s="4">
        <v>42800</v>
      </c>
      <c r="O10" s="5">
        <v>1360.1</v>
      </c>
      <c r="P10" s="5">
        <f>AVERAGE(R10:T10)</f>
      </c>
      <c r="Q10" s="5">
        <f>MAX(R10:V10)</f>
      </c>
      <c r="R10" s="5">
        <v>952.2</v>
      </c>
      <c r="S10" s="5">
        <v>736.2</v>
      </c>
      <c r="T10" s="5">
        <v>543.1</v>
      </c>
      <c r="U10" s="5">
        <v>571.4</v>
      </c>
      <c r="V10" s="5">
        <v>440.2</v>
      </c>
      <c r="W10" s="2" t="inlineStr">
        <is>
          <t xml:space="preserve">2023-11-03</t>
        </is>
      </c>
      <c r="X10" s="2" t="inlineStr">
        <is>
          <t xml:space="preserve">2015-04-28</t>
        </is>
      </c>
      <c r="Y10" s="2" t="inlineStr">
        <is>
          <t xml:space="preserve">2015-04-18</t>
        </is>
      </c>
      <c r="Z10" s="2" t="inlineStr">
        <is>
          <t xml:space="preserve">2014-12-04</t>
        </is>
      </c>
      <c r="AA10" s="2" t="inlineStr">
        <is>
          <t xml:space="preserve">2013-03-25</t>
        </is>
      </c>
      <c r="AB10" s="4">
        <f>AVERAGE(AD10:AF10)</f>
      </c>
      <c r="AC10" s="5">
        <f>MAX(AD10:AH10)</f>
      </c>
      <c r="AD10" s="5">
        <v>410.4</v>
      </c>
      <c r="AE10" s="5">
        <v>797.6</v>
      </c>
      <c r="AF10" s="5">
        <v>1339.7</v>
      </c>
      <c r="AG10" s="5">
        <v>1870.8</v>
      </c>
      <c r="AH10" s="5">
        <v>532.8</v>
      </c>
      <c r="AI10" s="5" t="inlineStr">
        <is>
          <t xml:space="preserve">2026-02-27</t>
        </is>
      </c>
      <c r="AJ10" s="5" t="inlineStr">
        <is>
          <t xml:space="preserve">2026-01-26</t>
        </is>
      </c>
      <c r="AK10" s="2" t="inlineStr">
        <is>
          <t xml:space="preserve">2026-01-26</t>
        </is>
      </c>
      <c r="AL10" s="2" t="inlineStr">
        <is>
          <t xml:space="preserve">2026-01-22</t>
        </is>
      </c>
      <c r="AM10" s="2" t="inlineStr">
        <is>
          <t xml:space="preserve">2025-10-19</t>
        </is>
      </c>
    </row>
    <row r="11">
      <c r="A11" s="2">
        <f>IF(OR(AND(B11&gt;1.1,B11&lt;&gt;"成約物件不足"),AND(C11&gt;1.1,C11&lt;&gt;"成約物件不足"),AND(D11&gt;1.1,D11&lt;&gt;"成約物件不足"),AND(E11&gt;1.1,E11&lt;&gt;"成約物件不足")),"○","")</f>
      </c>
      <c r="B11" s="3">
        <f>P11/O11</f>
      </c>
      <c r="C11" s="3">
        <f>Q11/O11</f>
      </c>
      <c r="D11" s="3">
        <f>AB11/O11</f>
      </c>
      <c r="E11" s="3">
        <f>AC11/O11</f>
      </c>
      <c r="F11" s="2" t="inlineStr">
        <is>
          <t xml:space="preserve">100136533761</t>
        </is>
      </c>
      <c r="G11" s="2" t="inlineStr">
        <is>
          <t xml:space="preserve">シティタワー麻布十番</t>
        </is>
      </c>
      <c r="H11" s="2" t="inlineStr">
        <is>
          <t xml:space="preserve">東京都</t>
        </is>
      </c>
      <c r="I11" s="2" t="inlineStr">
        <is>
          <t xml:space="preserve">東京都港区三田１丁目</t>
        </is>
      </c>
      <c r="J11" s="2" t="inlineStr">
        <is>
          <t xml:space="preserve">2009年6月</t>
        </is>
      </c>
      <c r="K11" s="2" t="inlineStr">
        <is>
          <t xml:space="preserve">南北線　麻布十番</t>
        </is>
      </c>
      <c r="L11" s="2" t="inlineStr">
        <is>
          <t xml:space="preserve">徒歩　5分</t>
        </is>
      </c>
      <c r="M11" s="2" t="inlineStr">
        <is>
          <t xml:space="preserve">80.3㎡</t>
        </is>
      </c>
      <c r="N11" s="4">
        <v>39800</v>
      </c>
      <c r="O11" s="5">
        <v>1638.5</v>
      </c>
      <c r="P11" s="5">
        <f>AVERAGE(R11:T11)</f>
      </c>
      <c r="Q11" s="5">
        <f>MAX(R11:V11)</f>
      </c>
      <c r="R11" s="5">
        <v>1466.2</v>
      </c>
      <c r="S11" s="5">
        <v>1206.8</v>
      </c>
      <c r="T11" s="5">
        <v>1303.9</v>
      </c>
      <c r="U11" s="5">
        <v>1108.8</v>
      </c>
      <c r="V11" s="5">
        <v>1613.9</v>
      </c>
      <c r="W11" s="2" t="inlineStr">
        <is>
          <t xml:space="preserve">2025-11-28</t>
        </is>
      </c>
      <c r="X11" s="2" t="inlineStr">
        <is>
          <t xml:space="preserve">2025-10-28</t>
        </is>
      </c>
      <c r="Y11" s="2" t="inlineStr">
        <is>
          <t xml:space="preserve">2025-10-30</t>
        </is>
      </c>
      <c r="Z11" s="2" t="inlineStr">
        <is>
          <t xml:space="preserve">2025-09-28</t>
        </is>
      </c>
      <c r="AA11" s="2" t="inlineStr">
        <is>
          <t xml:space="preserve">2025-07-13</t>
        </is>
      </c>
      <c r="AB11" s="4">
        <f>AVERAGE(AD11:AF11)</f>
      </c>
      <c r="AC11" s="5">
        <f>MAX(AD11:AH11)</f>
      </c>
      <c r="AD11" s="5">
        <v>1435.5</v>
      </c>
      <c r="AE11" s="5">
        <v>1032.8</v>
      </c>
      <c r="AF11" s="5">
        <v>369.6</v>
      </c>
      <c r="AG11" s="5">
        <v>1868.2</v>
      </c>
      <c r="AH11" s="5">
        <v>2302</v>
      </c>
      <c r="AI11" s="5" t="inlineStr">
        <is>
          <t xml:space="preserve">2026-02-27</t>
        </is>
      </c>
      <c r="AJ11" s="5" t="inlineStr">
        <is>
          <t xml:space="preserve">2026-02-06</t>
        </is>
      </c>
      <c r="AK11" s="2" t="inlineStr">
        <is>
          <t xml:space="preserve">2026-02-07</t>
        </is>
      </c>
      <c r="AL11" s="2" t="inlineStr">
        <is>
          <t xml:space="preserve">2026-01-30</t>
        </is>
      </c>
      <c r="AM11" s="2" t="inlineStr">
        <is>
          <t xml:space="preserve">2026-01-22</t>
        </is>
      </c>
    </row>
    <row r="12">
      <c r="A12" s="2">
        <f>IF(OR(AND(B12&gt;1.1,B12&lt;&gt;"成約物件不足"),AND(C12&gt;1.1,C12&lt;&gt;"成約物件不足"),AND(D12&gt;1.1,D12&lt;&gt;"成約物件不足"),AND(E12&gt;1.1,E12&lt;&gt;"成約物件不足")),"○","")</f>
      </c>
      <c r="B12" s="3">
        <f>P12/O12</f>
      </c>
      <c r="C12" s="3">
        <f>Q12/O12</f>
      </c>
      <c r="D12" s="3">
        <f>AB12/O12</f>
      </c>
      <c r="E12" s="3">
        <f>AC12/O12</f>
      </c>
      <c r="F12" s="2" t="inlineStr">
        <is>
          <t xml:space="preserve">100138053853</t>
        </is>
      </c>
      <c r="G12" s="2" t="inlineStr">
        <is>
          <t xml:space="preserve">クリスタルコート鳥居坂</t>
        </is>
      </c>
      <c r="H12" s="2" t="inlineStr">
        <is>
          <t xml:space="preserve">東京都</t>
        </is>
      </c>
      <c r="I12" s="2" t="inlineStr">
        <is>
          <t xml:space="preserve">東京都港区六本木５丁目</t>
        </is>
      </c>
      <c r="J12" s="2" t="inlineStr">
        <is>
          <t xml:space="preserve">1999年3月</t>
        </is>
      </c>
      <c r="K12" s="2" t="inlineStr">
        <is>
          <t xml:space="preserve">大江戸線　麻布十番</t>
        </is>
      </c>
      <c r="L12" s="2" t="inlineStr">
        <is>
          <t xml:space="preserve">徒歩　6分</t>
        </is>
      </c>
      <c r="M12" s="2" t="inlineStr">
        <is>
          <t xml:space="preserve">103.99㎡</t>
        </is>
      </c>
      <c r="N12" s="4">
        <v>39000</v>
      </c>
      <c r="O12" s="5">
        <v>1239.8</v>
      </c>
      <c r="P12" s="5">
        <f>AVERAGE(R12:T12)</f>
      </c>
      <c r="Q12" s="5">
        <f>MAX(R12:V12)</f>
      </c>
      <c r="R12" s="5">
        <v>947.9</v>
      </c>
      <c r="S12" s="5">
        <v>504</v>
      </c>
      <c r="T12" s="5">
        <v>374.5</v>
      </c>
      <c r="U12" s="5">
        <v>319.5</v>
      </c>
      <c r="V12" s="5"/>
      <c r="W12" s="2" t="inlineStr">
        <is>
          <t xml:space="preserve">2022-11-04</t>
        </is>
      </c>
      <c r="X12" s="2" t="inlineStr">
        <is>
          <t xml:space="preserve">2016-03-27</t>
        </is>
      </c>
      <c r="Y12" s="2" t="inlineStr">
        <is>
          <t xml:space="preserve">2014-02-23</t>
        </is>
      </c>
      <c r="Z12" s="2" t="inlineStr">
        <is>
          <t xml:space="preserve">2000-06-21</t>
        </is>
      </c>
      <c r="AA12" s="2"/>
      <c r="AB12" s="4">
        <f>AVERAGE(AD12:AF12)</f>
      </c>
      <c r="AC12" s="5">
        <f>MAX(AD12:AH12)</f>
      </c>
      <c r="AD12" s="5">
        <v>1317.3</v>
      </c>
      <c r="AE12" s="5">
        <v>383.1</v>
      </c>
      <c r="AF12" s="5">
        <v>648.4</v>
      </c>
      <c r="AG12" s="5">
        <v>904.5</v>
      </c>
      <c r="AH12" s="5">
        <v>339</v>
      </c>
      <c r="AI12" s="5" t="inlineStr">
        <is>
          <t xml:space="preserve">2025-12-21</t>
        </is>
      </c>
      <c r="AJ12" s="5" t="inlineStr">
        <is>
          <t xml:space="preserve">2025-11-18</t>
        </is>
      </c>
      <c r="AK12" s="2" t="inlineStr">
        <is>
          <t xml:space="preserve">2025-02-17</t>
        </is>
      </c>
      <c r="AL12" s="2" t="inlineStr">
        <is>
          <t xml:space="preserve">2024-11-30</t>
        </is>
      </c>
      <c r="AM12" s="2" t="inlineStr">
        <is>
          <t xml:space="preserve">2024-04-19</t>
        </is>
      </c>
    </row>
    <row r="13">
      <c r="A13" s="2">
        <f>IF(OR(AND(B13&gt;1.1,B13&lt;&gt;"成約物件不足"),AND(C13&gt;1.1,C13&lt;&gt;"成約物件不足"),AND(D13&gt;1.1,D13&lt;&gt;"成約物件不足"),AND(E13&gt;1.1,E13&lt;&gt;"成約物件不足")),"○","")</f>
      </c>
      <c r="B13" s="3" t="inlineStr">
        <is>
          <t xml:space="preserve">成約物件不足</t>
        </is>
      </c>
      <c r="C13" s="3" t="inlineStr">
        <is>
          <t xml:space="preserve">成約物件不足</t>
        </is>
      </c>
      <c r="D13" s="3">
        <f>AB13/O13</f>
      </c>
      <c r="E13" s="3">
        <f>AC13/O13</f>
      </c>
      <c r="F13" s="2" t="inlineStr">
        <is>
          <t xml:space="preserve">100138161995</t>
        </is>
      </c>
      <c r="G13" s="2" t="inlineStr">
        <is>
          <t xml:space="preserve">ハイコート南青山</t>
        </is>
      </c>
      <c r="H13" s="2" t="inlineStr">
        <is>
          <t xml:space="preserve">東京都</t>
        </is>
      </c>
      <c r="I13" s="2" t="inlineStr">
        <is>
          <t xml:space="preserve">東京都港区南青山４丁目</t>
        </is>
      </c>
      <c r="J13" s="2" t="inlineStr">
        <is>
          <t xml:space="preserve">1999年8月</t>
        </is>
      </c>
      <c r="K13" s="2" t="inlineStr">
        <is>
          <t xml:space="preserve">半蔵門線　表参道</t>
        </is>
      </c>
      <c r="L13" s="2" t="inlineStr">
        <is>
          <t xml:space="preserve">徒歩　10分</t>
        </is>
      </c>
      <c r="M13" s="2" t="inlineStr">
        <is>
          <t xml:space="preserve">111.79㎡</t>
        </is>
      </c>
      <c r="N13" s="4">
        <v>35000</v>
      </c>
      <c r="O13" s="5">
        <v>1035</v>
      </c>
      <c r="P13" s="5">
        <f>AVERAGE(R13:T13)</f>
      </c>
      <c r="Q13" s="5">
        <f>MAX(R13:V13)</f>
      </c>
      <c r="R13" s="5">
        <v>250.4</v>
      </c>
      <c r="S13" s="5"/>
      <c r="T13" s="5"/>
      <c r="U13" s="5"/>
      <c r="V13" s="5"/>
      <c r="W13" s="2" t="inlineStr">
        <is>
          <t xml:space="preserve">2012-10-29</t>
        </is>
      </c>
      <c r="X13" s="2"/>
      <c r="Y13" s="2"/>
      <c r="Z13" s="2"/>
      <c r="AA13" s="2"/>
      <c r="AB13" s="4">
        <f>AVERAGE(AD13:AF13)</f>
      </c>
      <c r="AC13" s="5">
        <f>MAX(AD13:AH13)</f>
      </c>
      <c r="AD13" s="5">
        <v>581.1</v>
      </c>
      <c r="AE13" s="5">
        <v>472.3</v>
      </c>
      <c r="AF13" s="5">
        <v>1346.3</v>
      </c>
      <c r="AG13" s="5">
        <v>536.7</v>
      </c>
      <c r="AH13" s="5">
        <v>645.5</v>
      </c>
      <c r="AI13" s="5" t="inlineStr">
        <is>
          <t xml:space="preserve">2026-02-28</t>
        </is>
      </c>
      <c r="AJ13" s="5" t="inlineStr">
        <is>
          <t xml:space="preserve">2025-12-21</t>
        </is>
      </c>
      <c r="AK13" s="2" t="inlineStr">
        <is>
          <t xml:space="preserve">2025-11-16</t>
        </is>
      </c>
      <c r="AL13" s="2" t="inlineStr">
        <is>
          <t xml:space="preserve">2025-10-31</t>
        </is>
      </c>
      <c r="AM13" s="2" t="inlineStr">
        <is>
          <t xml:space="preserve">2025-10-03</t>
        </is>
      </c>
    </row>
    <row r="14">
      <c r="A14" s="2">
        <f>IF(OR(AND(B14&gt;1.1,B14&lt;&gt;"成約物件不足"),AND(C14&gt;1.1,C14&lt;&gt;"成約物件不足"),AND(D14&gt;1.1,D14&lt;&gt;"成約物件不足"),AND(E14&gt;1.1,E14&lt;&gt;"成約物件不足")),"○","")</f>
      </c>
      <c r="B14" s="3" t="inlineStr">
        <is>
          <t xml:space="preserve">成約物件不足</t>
        </is>
      </c>
      <c r="C14" s="3" t="inlineStr">
        <is>
          <t xml:space="preserve">成約物件不足</t>
        </is>
      </c>
      <c r="D14" s="3">
        <f>AB14/O14</f>
      </c>
      <c r="E14" s="3">
        <f>AC14/O14</f>
      </c>
      <c r="F14" s="2" t="inlineStr">
        <is>
          <t xml:space="preserve">100135767423</t>
        </is>
      </c>
      <c r="G14" s="2" t="inlineStr">
        <is>
          <t xml:space="preserve">パークコート麻布十番　三田ガーデン棟</t>
        </is>
      </c>
      <c r="H14" s="2" t="inlineStr">
        <is>
          <t xml:space="preserve">東京都</t>
        </is>
      </c>
      <c r="I14" s="2" t="inlineStr">
        <is>
          <t xml:space="preserve">東京都港区三田１丁目</t>
        </is>
      </c>
      <c r="J14" s="2" t="inlineStr">
        <is>
          <t xml:space="preserve">2010年5月</t>
        </is>
      </c>
      <c r="K14" s="2" t="inlineStr">
        <is>
          <t xml:space="preserve">南北線　麻布十番</t>
        </is>
      </c>
      <c r="L14" s="2" t="inlineStr">
        <is>
          <t xml:space="preserve">徒歩　5分</t>
        </is>
      </c>
      <c r="M14" s="2" t="inlineStr">
        <is>
          <t xml:space="preserve">82.07㎡</t>
        </is>
      </c>
      <c r="N14" s="4">
        <v>33480</v>
      </c>
      <c r="O14" s="5">
        <v>1348.6</v>
      </c>
      <c r="P14" s="5">
        <f>AVERAGE(R14:T14)</f>
      </c>
      <c r="Q14" s="5">
        <f>MAX(R14:V14)</f>
      </c>
      <c r="R14" s="5">
        <v>511.6</v>
      </c>
      <c r="S14" s="5">
        <v>477.6</v>
      </c>
      <c r="T14" s="5"/>
      <c r="U14" s="5"/>
      <c r="V14" s="5"/>
      <c r="W14" s="2" t="inlineStr">
        <is>
          <t xml:space="preserve">2017-07-30</t>
        </is>
      </c>
      <c r="X14" s="2" t="inlineStr">
        <is>
          <t xml:space="preserve">2015-10-18</t>
        </is>
      </c>
      <c r="Y14" s="2"/>
      <c r="Z14" s="2"/>
      <c r="AA14" s="2"/>
      <c r="AB14" s="4">
        <f>AVERAGE(AD14:AF14)</f>
      </c>
      <c r="AC14" s="5">
        <f>MAX(AD14:AH14)</f>
      </c>
      <c r="AD14" s="5">
        <v>1435.5</v>
      </c>
      <c r="AE14" s="5">
        <v>1032.8</v>
      </c>
      <c r="AF14" s="5">
        <v>369.6</v>
      </c>
      <c r="AG14" s="5">
        <v>1868.2</v>
      </c>
      <c r="AH14" s="5">
        <v>2302</v>
      </c>
      <c r="AI14" s="5" t="inlineStr">
        <is>
          <t xml:space="preserve">2026-02-27</t>
        </is>
      </c>
      <c r="AJ14" s="5" t="inlineStr">
        <is>
          <t xml:space="preserve">2026-02-06</t>
        </is>
      </c>
      <c r="AK14" s="2" t="inlineStr">
        <is>
          <t xml:space="preserve">2026-02-07</t>
        </is>
      </c>
      <c r="AL14" s="2" t="inlineStr">
        <is>
          <t xml:space="preserve">2026-01-30</t>
        </is>
      </c>
      <c r="AM14" s="2" t="inlineStr">
        <is>
          <t xml:space="preserve">2026-01-22</t>
        </is>
      </c>
    </row>
    <row r="15">
      <c r="A15" s="2">
        <f>IF(OR(AND(B15&gt;1.1,B15&lt;&gt;"成約物件不足"),AND(C15&gt;1.1,C15&lt;&gt;"成約物件不足"),AND(D15&gt;1.1,D15&lt;&gt;"成約物件不足"),AND(E15&gt;1.1,E15&lt;&gt;"成約物件不足")),"○","")</f>
      </c>
      <c r="B15" s="3">
        <f>P15/O15</f>
      </c>
      <c r="C15" s="3">
        <f>Q15/O15</f>
      </c>
      <c r="D15" s="3">
        <f>AB15/O15</f>
      </c>
      <c r="E15" s="3">
        <f>AC15/O15</f>
      </c>
      <c r="F15" s="2" t="inlineStr">
        <is>
          <t xml:space="preserve">100138171431</t>
        </is>
      </c>
      <c r="G15" s="2" t="inlineStr">
        <is>
          <t xml:space="preserve">パークコート赤坂ザタワー</t>
        </is>
      </c>
      <c r="H15" s="2" t="inlineStr">
        <is>
          <t xml:space="preserve">東京都</t>
        </is>
      </c>
      <c r="I15" s="2" t="inlineStr">
        <is>
          <t xml:space="preserve">東京都港区赤坂４丁目</t>
        </is>
      </c>
      <c r="J15" s="2" t="inlineStr">
        <is>
          <t xml:space="preserve">2009年6月</t>
        </is>
      </c>
      <c r="K15" s="2" t="inlineStr">
        <is>
          <t xml:space="preserve">千代田線　赤坂</t>
        </is>
      </c>
      <c r="L15" s="2" t="inlineStr">
        <is>
          <t xml:space="preserve">徒歩　8分</t>
        </is>
      </c>
      <c r="M15" s="2" t="inlineStr">
        <is>
          <t xml:space="preserve">78.55㎡</t>
        </is>
      </c>
      <c r="N15" s="4">
        <v>33000</v>
      </c>
      <c r="O15" s="5">
        <v>1388.9</v>
      </c>
      <c r="P15" s="5">
        <f>AVERAGE(R15:T15)</f>
      </c>
      <c r="Q15" s="5">
        <f>MAX(R15:V15)</f>
      </c>
      <c r="R15" s="5">
        <v>1354.2</v>
      </c>
      <c r="S15" s="5">
        <v>1308.3</v>
      </c>
      <c r="T15" s="5">
        <v>1235.2</v>
      </c>
      <c r="U15" s="5">
        <v>1197.9</v>
      </c>
      <c r="V15" s="5">
        <v>1360.4</v>
      </c>
      <c r="W15" s="2" t="inlineStr">
        <is>
          <t xml:space="preserve">2026-02-17</t>
        </is>
      </c>
      <c r="X15" s="2" t="inlineStr">
        <is>
          <t xml:space="preserve">2025-07-28</t>
        </is>
      </c>
      <c r="Y15" s="2" t="inlineStr">
        <is>
          <t xml:space="preserve">2025-07-07</t>
        </is>
      </c>
      <c r="Z15" s="2" t="inlineStr">
        <is>
          <t xml:space="preserve">2025-06-30</t>
        </is>
      </c>
      <c r="AA15" s="2" t="inlineStr">
        <is>
          <t xml:space="preserve">2025-04-07</t>
        </is>
      </c>
      <c r="AB15" s="4">
        <f>AVERAGE(AD15:AF15)</f>
      </c>
      <c r="AC15" s="5">
        <f>MAX(AD15:AH15)</f>
      </c>
      <c r="AD15" s="5">
        <v>1354.2</v>
      </c>
      <c r="AE15" s="5">
        <v>1308.3</v>
      </c>
      <c r="AF15" s="5">
        <v>1235.2</v>
      </c>
      <c r="AG15" s="5">
        <v>1197.9</v>
      </c>
      <c r="AH15" s="5">
        <v>1152.8</v>
      </c>
      <c r="AI15" s="5" t="inlineStr">
        <is>
          <t xml:space="preserve">2026-02-17</t>
        </is>
      </c>
      <c r="AJ15" s="5" t="inlineStr">
        <is>
          <t xml:space="preserve">2025-07-28</t>
        </is>
      </c>
      <c r="AK15" s="2" t="inlineStr">
        <is>
          <t xml:space="preserve">2025-07-07</t>
        </is>
      </c>
      <c r="AL15" s="2" t="inlineStr">
        <is>
          <t xml:space="preserve">2025-06-30</t>
        </is>
      </c>
      <c r="AM15" s="2" t="inlineStr">
        <is>
          <t xml:space="preserve">2025-05-13</t>
        </is>
      </c>
    </row>
    <row r="16">
      <c r="A16" s="2">
        <f>IF(OR(AND(B16&gt;1.1,B16&lt;&gt;"成約物件不足"),AND(C16&gt;1.1,C16&lt;&gt;"成約物件不足"),AND(D16&gt;1.1,D16&lt;&gt;"成約物件不足"),AND(E16&gt;1.1,E16&lt;&gt;"成約物件不足")),"○","")</f>
      </c>
      <c r="B16" s="3">
        <f>P16/O16</f>
      </c>
      <c r="C16" s="3">
        <f>Q16/O16</f>
      </c>
      <c r="D16" s="3">
        <f>AB16/O16</f>
      </c>
      <c r="E16" s="3">
        <f>AC16/O16</f>
      </c>
      <c r="F16" s="2" t="inlineStr">
        <is>
          <t xml:space="preserve">100134586124</t>
        </is>
      </c>
      <c r="G16" s="2" t="inlineStr">
        <is>
          <t xml:space="preserve">ワテラスタワーレジデンス</t>
        </is>
      </c>
      <c r="H16" s="2" t="inlineStr">
        <is>
          <t xml:space="preserve">東京都</t>
        </is>
      </c>
      <c r="I16" s="2" t="inlineStr">
        <is>
          <t xml:space="preserve">東京都千代田区神田淡路町２丁目</t>
        </is>
      </c>
      <c r="J16" s="2" t="inlineStr">
        <is>
          <t xml:space="preserve">2013年2月</t>
        </is>
      </c>
      <c r="K16" s="2" t="inlineStr">
        <is>
          <t xml:space="preserve">総武中央線　御茶ノ水</t>
        </is>
      </c>
      <c r="L16" s="2" t="inlineStr">
        <is>
          <t xml:space="preserve">徒歩　4分</t>
        </is>
      </c>
      <c r="M16" s="2" t="inlineStr">
        <is>
          <t xml:space="preserve">81.58㎡</t>
        </is>
      </c>
      <c r="N16" s="4">
        <v>32500</v>
      </c>
      <c r="O16" s="5">
        <v>1317</v>
      </c>
      <c r="P16" s="5">
        <f>AVERAGE(R16:T16)</f>
      </c>
      <c r="Q16" s="5">
        <f>MAX(R16:V16)</f>
      </c>
      <c r="R16" s="5">
        <v>1218.5</v>
      </c>
      <c r="S16" s="5">
        <v>1117.6</v>
      </c>
      <c r="T16" s="5">
        <v>1539.1</v>
      </c>
      <c r="U16" s="5">
        <v>1257.7</v>
      </c>
      <c r="V16" s="5">
        <v>1348.6</v>
      </c>
      <c r="W16" s="2" t="inlineStr">
        <is>
          <t xml:space="preserve">2025-12-01</t>
        </is>
      </c>
      <c r="X16" s="2" t="inlineStr">
        <is>
          <t xml:space="preserve">2025-11-10</t>
        </is>
      </c>
      <c r="Y16" s="2" t="inlineStr">
        <is>
          <t xml:space="preserve">2025-10-17</t>
        </is>
      </c>
      <c r="Z16" s="2" t="inlineStr">
        <is>
          <t xml:space="preserve">2025-03-11</t>
        </is>
      </c>
      <c r="AA16" s="2" t="inlineStr">
        <is>
          <t xml:space="preserve">2025-01-27</t>
        </is>
      </c>
      <c r="AB16" s="4">
        <f>AVERAGE(AD16:AF16)</f>
      </c>
      <c r="AC16" s="5">
        <f>MAX(AD16:AH16)</f>
      </c>
      <c r="AD16" s="5">
        <v>1218.5</v>
      </c>
      <c r="AE16" s="5">
        <v>1117.6</v>
      </c>
      <c r="AF16" s="5">
        <v>1539.1</v>
      </c>
      <c r="AG16" s="5">
        <v>1257.7</v>
      </c>
      <c r="AH16" s="5">
        <v>1348.6</v>
      </c>
      <c r="AI16" s="5" t="inlineStr">
        <is>
          <t xml:space="preserve">2025-12-01</t>
        </is>
      </c>
      <c r="AJ16" s="5" t="inlineStr">
        <is>
          <t xml:space="preserve">2025-11-10</t>
        </is>
      </c>
      <c r="AK16" s="2" t="inlineStr">
        <is>
          <t xml:space="preserve">2025-10-17</t>
        </is>
      </c>
      <c r="AL16" s="2" t="inlineStr">
        <is>
          <t xml:space="preserve">2025-03-11</t>
        </is>
      </c>
      <c r="AM16" s="2" t="inlineStr">
        <is>
          <t xml:space="preserve">2025-01-27</t>
        </is>
      </c>
    </row>
    <row r="17">
      <c r="A17" s="2">
        <f>IF(OR(AND(B17&gt;1.1,B17&lt;&gt;"成約物件不足"),AND(C17&gt;1.1,C17&lt;&gt;"成約物件不足"),AND(D17&gt;1.1,D17&lt;&gt;"成約物件不足"),AND(E17&gt;1.1,E17&lt;&gt;"成約物件不足")),"○","")</f>
      </c>
      <c r="B17" s="3">
        <f>P17/O17</f>
      </c>
      <c r="C17" s="3">
        <f>Q17/O17</f>
      </c>
      <c r="D17" s="3">
        <f>AB17/O17</f>
      </c>
      <c r="E17" s="3">
        <f>AC17/O17</f>
      </c>
      <c r="F17" s="2" t="inlineStr">
        <is>
          <t xml:space="preserve">100137674056</t>
        </is>
      </c>
      <c r="G17" s="2" t="inlineStr">
        <is>
          <t xml:space="preserve">プレミスト南青山</t>
        </is>
      </c>
      <c r="H17" s="2" t="inlineStr">
        <is>
          <t xml:space="preserve">東京都</t>
        </is>
      </c>
      <c r="I17" s="2" t="inlineStr">
        <is>
          <t xml:space="preserve">東京都港区南青山６丁目</t>
        </is>
      </c>
      <c r="J17" s="2" t="inlineStr">
        <is>
          <t xml:space="preserve">2014年2月</t>
        </is>
      </c>
      <c r="K17" s="2" t="inlineStr">
        <is>
          <t xml:space="preserve">銀座線　表参道</t>
        </is>
      </c>
      <c r="L17" s="2" t="inlineStr">
        <is>
          <t xml:space="preserve">徒歩　6分</t>
        </is>
      </c>
      <c r="M17" s="2" t="inlineStr">
        <is>
          <t xml:space="preserve">72.92㎡</t>
        </is>
      </c>
      <c r="N17" s="4">
        <v>30000</v>
      </c>
      <c r="O17" s="5">
        <v>1360.1</v>
      </c>
      <c r="P17" s="5">
        <f>AVERAGE(R17:T17)</f>
      </c>
      <c r="Q17" s="5">
        <f>MAX(R17:V17)</f>
      </c>
      <c r="R17" s="5">
        <v>1574.6</v>
      </c>
      <c r="S17" s="5">
        <v>1501.3</v>
      </c>
      <c r="T17" s="5">
        <v>1088.1</v>
      </c>
      <c r="U17" s="5">
        <v>1134.9</v>
      </c>
      <c r="V17" s="5">
        <v>852.3</v>
      </c>
      <c r="W17" s="2" t="inlineStr">
        <is>
          <t xml:space="preserve">2025-01-27</t>
        </is>
      </c>
      <c r="X17" s="2" t="inlineStr">
        <is>
          <t xml:space="preserve">2025-01-17</t>
        </is>
      </c>
      <c r="Y17" s="2" t="inlineStr">
        <is>
          <t xml:space="preserve">2024-03-28</t>
        </is>
      </c>
      <c r="Z17" s="2" t="inlineStr">
        <is>
          <t xml:space="preserve">2022-07-21</t>
        </is>
      </c>
      <c r="AA17" s="2" t="inlineStr">
        <is>
          <t xml:space="preserve">2022-04-09</t>
        </is>
      </c>
      <c r="AB17" s="4">
        <f>AVERAGE(AD17:AF17)</f>
      </c>
      <c r="AC17" s="5">
        <f>MAX(AD17:AH17)</f>
      </c>
      <c r="AD17" s="5">
        <v>593.7</v>
      </c>
      <c r="AE17" s="5">
        <v>830.6</v>
      </c>
      <c r="AF17" s="5">
        <v>594.4</v>
      </c>
      <c r="AG17" s="5">
        <v>463.8</v>
      </c>
      <c r="AH17" s="5">
        <v>1574.6</v>
      </c>
      <c r="AI17" s="5" t="inlineStr">
        <is>
          <t xml:space="preserve">2025-09-05</t>
        </is>
      </c>
      <c r="AJ17" s="5" t="inlineStr">
        <is>
          <t xml:space="preserve">2025-06-09</t>
        </is>
      </c>
      <c r="AK17" s="2" t="inlineStr">
        <is>
          <t xml:space="preserve">2025-05-19</t>
        </is>
      </c>
      <c r="AL17" s="2" t="inlineStr">
        <is>
          <t xml:space="preserve">2025-04-07</t>
        </is>
      </c>
      <c r="AM17" s="2" t="inlineStr">
        <is>
          <t xml:space="preserve">2025-01-27</t>
        </is>
      </c>
    </row>
    <row r="18">
      <c r="A18" s="2">
        <f>IF(OR(AND(B18&gt;1.1,B18&lt;&gt;"成約物件不足"),AND(C18&gt;1.1,C18&lt;&gt;"成約物件不足"),AND(D18&gt;1.1,D18&lt;&gt;"成約物件不足"),AND(E18&gt;1.1,E18&lt;&gt;"成約物件不足")),"○","")</f>
      </c>
      <c r="B18" s="3" t="inlineStr">
        <is>
          <t xml:space="preserve">成約物件不足</t>
        </is>
      </c>
      <c r="C18" s="3" t="inlineStr">
        <is>
          <t xml:space="preserve">成約物件不足</t>
        </is>
      </c>
      <c r="D18" s="3">
        <f>AB18/O18</f>
      </c>
      <c r="E18" s="3">
        <f>AC18/O18</f>
      </c>
      <c r="F18" s="2" t="inlineStr">
        <is>
          <t xml:space="preserve">100137922146</t>
        </is>
      </c>
      <c r="G18" s="2" t="inlineStr">
        <is>
          <t xml:space="preserve">アイディコート代々木神宮の杜</t>
        </is>
      </c>
      <c r="H18" s="2" t="inlineStr">
        <is>
          <t xml:space="preserve">東京都</t>
        </is>
      </c>
      <c r="I18" s="2" t="inlineStr">
        <is>
          <t xml:space="preserve">東京都渋谷区代々木１丁目</t>
        </is>
      </c>
      <c r="J18" s="2" t="inlineStr">
        <is>
          <t xml:space="preserve">2011年7月</t>
        </is>
      </c>
      <c r="K18" s="2" t="inlineStr">
        <is>
          <t xml:space="preserve">山手線　代々木</t>
        </is>
      </c>
      <c r="L18" s="2" t="inlineStr">
        <is>
          <t xml:space="preserve">徒歩　5分</t>
        </is>
      </c>
      <c r="M18" s="2" t="inlineStr">
        <is>
          <t xml:space="preserve">100.09㎡</t>
        </is>
      </c>
      <c r="N18" s="4">
        <v>29800</v>
      </c>
      <c r="O18" s="5">
        <v>984.3</v>
      </c>
      <c r="P18" s="5"/>
      <c r="Q18" s="5"/>
      <c r="R18" s="5"/>
      <c r="S18" s="5"/>
      <c r="T18" s="5"/>
      <c r="U18" s="5"/>
      <c r="V18" s="5"/>
      <c r="W18" s="2"/>
      <c r="X18" s="2"/>
      <c r="Y18" s="2"/>
      <c r="Z18" s="2"/>
      <c r="AA18" s="2"/>
      <c r="AB18" s="4">
        <f>AVERAGE(AD18:AF18)</f>
      </c>
      <c r="AC18" s="5">
        <f>MAX(AD18:AH18)</f>
      </c>
      <c r="AD18" s="5">
        <v>782.1</v>
      </c>
      <c r="AE18" s="5">
        <v>428.3</v>
      </c>
      <c r="AF18" s="5">
        <v>471.6</v>
      </c>
      <c r="AG18" s="5">
        <v>379</v>
      </c>
      <c r="AH18" s="5">
        <v>489</v>
      </c>
      <c r="AI18" s="5" t="inlineStr">
        <is>
          <t xml:space="preserve">2026-02-24</t>
        </is>
      </c>
      <c r="AJ18" s="5" t="inlineStr">
        <is>
          <t xml:space="preserve">2025-08-08</t>
        </is>
      </c>
      <c r="AK18" s="2" t="inlineStr">
        <is>
          <t xml:space="preserve">2025-06-30</t>
        </is>
      </c>
      <c r="AL18" s="2" t="inlineStr">
        <is>
          <t xml:space="preserve">2024-05-20</t>
        </is>
      </c>
      <c r="AM18" s="2" t="inlineStr">
        <is>
          <t xml:space="preserve">2024-05-17</t>
        </is>
      </c>
    </row>
    <row r="19">
      <c r="A19" s="2">
        <f>IF(OR(AND(B19&gt;1.1,B19&lt;&gt;"成約物件不足"),AND(C19&gt;1.1,C19&lt;&gt;"成約物件不足"),AND(D19&gt;1.1,D19&lt;&gt;"成約物件不足"),AND(E19&gt;1.1,E19&lt;&gt;"成約物件不足")),"○","")</f>
      </c>
      <c r="B19" s="3">
        <f>P19/O19</f>
      </c>
      <c r="C19" s="3">
        <f>Q19/O19</f>
      </c>
      <c r="D19" s="3">
        <f>AB19/O19</f>
      </c>
      <c r="E19" s="3">
        <f>AC19/O19</f>
      </c>
      <c r="F19" s="2" t="inlineStr">
        <is>
          <t xml:space="preserve">100136794015</t>
        </is>
      </c>
      <c r="G19" s="2" t="inlineStr">
        <is>
          <t xml:space="preserve">ワテラスタワーレジデンス</t>
        </is>
      </c>
      <c r="H19" s="2" t="inlineStr">
        <is>
          <t xml:space="preserve">東京都</t>
        </is>
      </c>
      <c r="I19" s="2" t="inlineStr">
        <is>
          <t xml:space="preserve">東京都千代田区神田淡路町２丁目</t>
        </is>
      </c>
      <c r="J19" s="2" t="inlineStr">
        <is>
          <t xml:space="preserve">2013年2月</t>
        </is>
      </c>
      <c r="K19" s="2" t="inlineStr">
        <is>
          <t xml:space="preserve">千代田線　新御茶ノ水</t>
        </is>
      </c>
      <c r="L19" s="2" t="inlineStr">
        <is>
          <t xml:space="preserve">徒歩　3分</t>
        </is>
      </c>
      <c r="M19" s="2" t="inlineStr">
        <is>
          <t xml:space="preserve">72.76㎡</t>
        </is>
      </c>
      <c r="N19" s="4">
        <v>29800</v>
      </c>
      <c r="O19" s="5">
        <v>1354</v>
      </c>
      <c r="P19" s="5">
        <f>AVERAGE(R19:T19)</f>
      </c>
      <c r="Q19" s="5">
        <f>MAX(R19:V19)</f>
      </c>
      <c r="R19" s="5">
        <v>1218.5</v>
      </c>
      <c r="S19" s="5">
        <v>1117.6</v>
      </c>
      <c r="T19" s="5">
        <v>1539.1</v>
      </c>
      <c r="U19" s="5">
        <v>1257.7</v>
      </c>
      <c r="V19" s="5">
        <v>1348.6</v>
      </c>
      <c r="W19" s="2" t="inlineStr">
        <is>
          <t xml:space="preserve">2025-12-01</t>
        </is>
      </c>
      <c r="X19" s="2" t="inlineStr">
        <is>
          <t xml:space="preserve">2025-11-10</t>
        </is>
      </c>
      <c r="Y19" s="2" t="inlineStr">
        <is>
          <t xml:space="preserve">2025-10-17</t>
        </is>
      </c>
      <c r="Z19" s="2" t="inlineStr">
        <is>
          <t xml:space="preserve">2025-03-11</t>
        </is>
      </c>
      <c r="AA19" s="2" t="inlineStr">
        <is>
          <t xml:space="preserve">2025-01-27</t>
        </is>
      </c>
      <c r="AB19" s="4">
        <f>AVERAGE(AD19:AF19)</f>
      </c>
      <c r="AC19" s="5">
        <f>MAX(AD19:AH19)</f>
      </c>
      <c r="AD19" s="5">
        <v>1218.5</v>
      </c>
      <c r="AE19" s="5">
        <v>1117.6</v>
      </c>
      <c r="AF19" s="5">
        <v>1539.1</v>
      </c>
      <c r="AG19" s="5">
        <v>1257.7</v>
      </c>
      <c r="AH19" s="5">
        <v>1348.6</v>
      </c>
      <c r="AI19" s="5" t="inlineStr">
        <is>
          <t xml:space="preserve">2025-12-01</t>
        </is>
      </c>
      <c r="AJ19" s="5" t="inlineStr">
        <is>
          <t xml:space="preserve">2025-11-10</t>
        </is>
      </c>
      <c r="AK19" s="2" t="inlineStr">
        <is>
          <t xml:space="preserve">2025-10-17</t>
        </is>
      </c>
      <c r="AL19" s="2" t="inlineStr">
        <is>
          <t xml:space="preserve">2025-03-11</t>
        </is>
      </c>
      <c r="AM19" s="2" t="inlineStr">
        <is>
          <t xml:space="preserve">2025-01-27</t>
        </is>
      </c>
    </row>
    <row r="20">
      <c r="A20" s="2">
        <f>IF(OR(AND(B20&gt;1.1,B20&lt;&gt;"成約物件不足"),AND(C20&gt;1.1,C20&lt;&gt;"成約物件不足"),AND(D20&gt;1.1,D20&lt;&gt;"成約物件不足"),AND(E20&gt;1.1,E20&lt;&gt;"成約物件不足")),"○","")</f>
      </c>
      <c r="B20" s="3">
        <f>P20/O20</f>
      </c>
      <c r="C20" s="3">
        <f>Q20/O20</f>
      </c>
      <c r="D20" s="3">
        <f>AB20/O20</f>
      </c>
      <c r="E20" s="3">
        <f>AC20/O20</f>
      </c>
      <c r="F20" s="2" t="inlineStr">
        <is>
          <t xml:space="preserve">100137055279</t>
        </is>
      </c>
      <c r="G20" s="2" t="inlineStr">
        <is>
          <t xml:space="preserve">勝どきザ・タワー</t>
        </is>
      </c>
      <c r="H20" s="2" t="inlineStr">
        <is>
          <t xml:space="preserve">東京都</t>
        </is>
      </c>
      <c r="I20" s="2" t="inlineStr">
        <is>
          <t xml:space="preserve">東京都中央区勝どき５丁目</t>
        </is>
      </c>
      <c r="J20" s="2" t="inlineStr">
        <is>
          <t xml:space="preserve">2016年11月</t>
        </is>
      </c>
      <c r="K20" s="2" t="inlineStr">
        <is>
          <t xml:space="preserve">大江戸線　勝どき</t>
        </is>
      </c>
      <c r="L20" s="2" t="inlineStr">
        <is>
          <t xml:space="preserve">徒歩　6分</t>
        </is>
      </c>
      <c r="M20" s="2" t="inlineStr">
        <is>
          <t xml:space="preserve">79.84㎡</t>
        </is>
      </c>
      <c r="N20" s="4">
        <v>28800</v>
      </c>
      <c r="O20" s="5">
        <v>1192.5</v>
      </c>
      <c r="P20" s="5">
        <f>AVERAGE(R20:T20)</f>
      </c>
      <c r="Q20" s="5">
        <f>MAX(R20:V20)</f>
      </c>
      <c r="R20" s="5">
        <v>844.1</v>
      </c>
      <c r="S20" s="5">
        <v>803</v>
      </c>
      <c r="T20" s="5">
        <v>736.9</v>
      </c>
      <c r="U20" s="5">
        <v>808</v>
      </c>
      <c r="V20" s="5">
        <v>692.9</v>
      </c>
      <c r="W20" s="2" t="inlineStr">
        <is>
          <t xml:space="preserve">2026-02-16</t>
        </is>
      </c>
      <c r="X20" s="2" t="inlineStr">
        <is>
          <t xml:space="preserve">2026-01-10</t>
        </is>
      </c>
      <c r="Y20" s="2" t="inlineStr">
        <is>
          <t xml:space="preserve">2025-12-23</t>
        </is>
      </c>
      <c r="Z20" s="2" t="inlineStr">
        <is>
          <t xml:space="preserve">2025-12-20</t>
        </is>
      </c>
      <c r="AA20" s="2" t="inlineStr">
        <is>
          <t xml:space="preserve">2025-11-30</t>
        </is>
      </c>
      <c r="AB20" s="4">
        <f>AVERAGE(AD20:AF20)</f>
      </c>
      <c r="AC20" s="5">
        <f>MAX(AD20:AH20)</f>
      </c>
      <c r="AD20" s="5">
        <v>466.7</v>
      </c>
      <c r="AE20" s="5">
        <v>844.1</v>
      </c>
      <c r="AF20" s="5">
        <v>507.8</v>
      </c>
      <c r="AG20" s="5">
        <v>550.9</v>
      </c>
      <c r="AH20" s="5">
        <v>803</v>
      </c>
      <c r="AI20" s="5" t="inlineStr">
        <is>
          <t xml:space="preserve">2026-02-26</t>
        </is>
      </c>
      <c r="AJ20" s="5" t="inlineStr">
        <is>
          <t xml:space="preserve">2026-02-16</t>
        </is>
      </c>
      <c r="AK20" s="2" t="inlineStr">
        <is>
          <t xml:space="preserve">2026-02-12</t>
        </is>
      </c>
      <c r="AL20" s="2" t="inlineStr">
        <is>
          <t xml:space="preserve">2026-01-24</t>
        </is>
      </c>
      <c r="AM20" s="2" t="inlineStr">
        <is>
          <t xml:space="preserve">2026-01-10</t>
        </is>
      </c>
    </row>
    <row r="21">
      <c r="A21" s="2">
        <f>IF(OR(AND(B21&gt;1.1,B21&lt;&gt;"成約物件不足"),AND(C21&gt;1.1,C21&lt;&gt;"成約物件不足"),AND(D21&gt;1.1,D21&lt;&gt;"成約物件不足"),AND(E21&gt;1.1,E21&lt;&gt;"成約物件不足")),"○","")</f>
      </c>
      <c r="B21" s="3">
        <f>P21/O21</f>
      </c>
      <c r="C21" s="3">
        <f>Q21/O21</f>
      </c>
      <c r="D21" s="3">
        <f>AB21/O21</f>
      </c>
      <c r="E21" s="3">
        <f>AC21/O21</f>
      </c>
      <c r="F21" s="2" t="inlineStr">
        <is>
          <t xml:space="preserve">100137465427</t>
        </is>
      </c>
      <c r="G21" s="2" t="inlineStr">
        <is>
          <t xml:space="preserve">ザ・パークハウス渋谷南平台</t>
        </is>
      </c>
      <c r="H21" s="2" t="inlineStr">
        <is>
          <t xml:space="preserve">東京都</t>
        </is>
      </c>
      <c r="I21" s="2" t="inlineStr">
        <is>
          <t xml:space="preserve">東京都渋谷区南平台町</t>
        </is>
      </c>
      <c r="J21" s="2" t="inlineStr">
        <is>
          <t xml:space="preserve">2019年11月</t>
        </is>
      </c>
      <c r="K21" s="2" t="inlineStr">
        <is>
          <t xml:space="preserve">山手線　渋谷</t>
        </is>
      </c>
      <c r="L21" s="2" t="inlineStr">
        <is>
          <t xml:space="preserve">徒歩　7分</t>
        </is>
      </c>
      <c r="M21" s="2" t="inlineStr">
        <is>
          <t xml:space="preserve">71.84㎡</t>
        </is>
      </c>
      <c r="N21" s="4">
        <v>28500</v>
      </c>
      <c r="O21" s="5">
        <v>1311.5</v>
      </c>
      <c r="P21" s="5">
        <f>AVERAGE(R21:T21)</f>
      </c>
      <c r="Q21" s="5">
        <f>MAX(R21:V21)</f>
      </c>
      <c r="R21" s="5">
        <v>1391.5</v>
      </c>
      <c r="S21" s="5">
        <v>1112.6</v>
      </c>
      <c r="T21" s="5">
        <v>1625.6</v>
      </c>
      <c r="U21" s="5">
        <v>862</v>
      </c>
      <c r="V21" s="5">
        <v>770.7</v>
      </c>
      <c r="W21" s="2" t="inlineStr">
        <is>
          <t xml:space="preserve">2026-01-23</t>
        </is>
      </c>
      <c r="X21" s="2" t="inlineStr">
        <is>
          <t xml:space="preserve">2025-09-16</t>
        </is>
      </c>
      <c r="Y21" s="2" t="inlineStr">
        <is>
          <t xml:space="preserve">2025-02-10</t>
        </is>
      </c>
      <c r="Z21" s="2" t="inlineStr">
        <is>
          <t xml:space="preserve">2023-10-26</t>
        </is>
      </c>
      <c r="AA21" s="2" t="inlineStr">
        <is>
          <t xml:space="preserve">2022-09-06</t>
        </is>
      </c>
      <c r="AB21" s="4">
        <f>AVERAGE(AD21:AF21)</f>
      </c>
      <c r="AC21" s="5">
        <f>MAX(AD21:AH21)</f>
      </c>
      <c r="AD21" s="5">
        <v>1391.5</v>
      </c>
      <c r="AE21" s="5">
        <v>798.1</v>
      </c>
      <c r="AF21" s="5">
        <v>757.9</v>
      </c>
      <c r="AG21" s="5">
        <v>456.7</v>
      </c>
      <c r="AH21" s="5">
        <v>1112.6</v>
      </c>
      <c r="AI21" s="5" t="inlineStr">
        <is>
          <t xml:space="preserve">2026-01-23</t>
        </is>
      </c>
      <c r="AJ21" s="5" t="inlineStr">
        <is>
          <t xml:space="preserve">2025-11-27</t>
        </is>
      </c>
      <c r="AK21" s="2" t="inlineStr">
        <is>
          <t xml:space="preserve">2025-11-25</t>
        </is>
      </c>
      <c r="AL21" s="2" t="inlineStr">
        <is>
          <t xml:space="preserve">2025-10-25</t>
        </is>
      </c>
      <c r="AM21" s="2" t="inlineStr">
        <is>
          <t xml:space="preserve">2025-09-16</t>
        </is>
      </c>
    </row>
    <row r="22">
      <c r="A22" s="2">
        <f>IF(OR(AND(B22&gt;1.1,B22&lt;&gt;"成約物件不足"),AND(C22&gt;1.1,C22&lt;&gt;"成約物件不足"),AND(D22&gt;1.1,D22&lt;&gt;"成約物件不足"),AND(E22&gt;1.1,E22&lt;&gt;"成約物件不足")),"○","")</f>
      </c>
      <c r="B22" s="3">
        <f>P22/O22</f>
      </c>
      <c r="C22" s="3">
        <f>Q22/O22</f>
      </c>
      <c r="D22" s="3">
        <f>AB22/O22</f>
      </c>
      <c r="E22" s="3">
        <f>AC22/O22</f>
      </c>
      <c r="F22" s="2" t="inlineStr">
        <is>
          <t xml:space="preserve">100138159794</t>
        </is>
      </c>
      <c r="G22" s="2" t="inlineStr">
        <is>
          <t xml:space="preserve">ワールドシティタワーズ</t>
        </is>
      </c>
      <c r="H22" s="2" t="inlineStr">
        <is>
          <t xml:space="preserve">東京都</t>
        </is>
      </c>
      <c r="I22" s="2" t="inlineStr">
        <is>
          <t xml:space="preserve">東京都港区港南４丁目</t>
        </is>
      </c>
      <c r="J22" s="2" t="inlineStr">
        <is>
          <t xml:space="preserve">2006年10月</t>
        </is>
      </c>
      <c r="K22" s="2" t="inlineStr">
        <is>
          <t xml:space="preserve">山手線　品川</t>
        </is>
      </c>
      <c r="L22" s="2" t="inlineStr">
        <is>
          <t xml:space="preserve">徒歩　14分</t>
        </is>
      </c>
      <c r="M22" s="2" t="inlineStr">
        <is>
          <t xml:space="preserve">94.39㎡</t>
        </is>
      </c>
      <c r="N22" s="4">
        <v>27000</v>
      </c>
      <c r="O22" s="5">
        <v>945.7</v>
      </c>
      <c r="P22" s="5">
        <f>AVERAGE(R22:T22)</f>
      </c>
      <c r="Q22" s="5">
        <f>MAX(R22:V22)</f>
      </c>
      <c r="R22" s="5">
        <v>648.4</v>
      </c>
      <c r="S22" s="5">
        <v>612.4</v>
      </c>
      <c r="T22" s="5">
        <v>617.3</v>
      </c>
      <c r="U22" s="5">
        <v>605.4</v>
      </c>
      <c r="V22" s="5">
        <v>737.9</v>
      </c>
      <c r="W22" s="2" t="inlineStr">
        <is>
          <t xml:space="preserve">2026-02-08</t>
        </is>
      </c>
      <c r="X22" s="2" t="inlineStr">
        <is>
          <t xml:space="preserve">2026-01-23</t>
        </is>
      </c>
      <c r="Y22" s="2" t="inlineStr">
        <is>
          <t xml:space="preserve">2026-01-11</t>
        </is>
      </c>
      <c r="Z22" s="2" t="inlineStr">
        <is>
          <t xml:space="preserve">2025-12-20</t>
        </is>
      </c>
      <c r="AA22" s="2" t="inlineStr">
        <is>
          <t xml:space="preserve">2025-11-25</t>
        </is>
      </c>
      <c r="AB22" s="4">
        <f>AVERAGE(AD22:AF22)</f>
      </c>
      <c r="AC22" s="5">
        <f>MAX(AD22:AH22)</f>
      </c>
      <c r="AD22" s="5">
        <v>722.4</v>
      </c>
      <c r="AE22" s="5">
        <v>828.7</v>
      </c>
      <c r="AF22" s="5">
        <v>745.5</v>
      </c>
      <c r="AG22" s="5">
        <v>1008.9</v>
      </c>
      <c r="AH22" s="5">
        <v>648.4</v>
      </c>
      <c r="AI22" s="5" t="inlineStr">
        <is>
          <t xml:space="preserve">2026-02-28</t>
        </is>
      </c>
      <c r="AJ22" s="5" t="inlineStr">
        <is>
          <t xml:space="preserve">2026-02-27</t>
        </is>
      </c>
      <c r="AK22" s="2" t="inlineStr">
        <is>
          <t xml:space="preserve">2026-02-23</t>
        </is>
      </c>
      <c r="AL22" s="2" t="inlineStr">
        <is>
          <t xml:space="preserve">2026-02-24</t>
        </is>
      </c>
      <c r="AM22" s="2" t="inlineStr">
        <is>
          <t xml:space="preserve">2026-02-08</t>
        </is>
      </c>
    </row>
    <row r="23">
      <c r="A23" s="2">
        <f>IF(OR(AND(B23&gt;1.1,B23&lt;&gt;"成約物件不足"),AND(C23&gt;1.1,C23&lt;&gt;"成約物件不足"),AND(D23&gt;1.1,D23&lt;&gt;"成約物件不足"),AND(E23&gt;1.1,E23&lt;&gt;"成約物件不足")),"○","")</f>
      </c>
      <c r="B23" s="3" t="inlineStr">
        <is>
          <t xml:space="preserve">成約物件不足</t>
        </is>
      </c>
      <c r="C23" s="3" t="inlineStr">
        <is>
          <t xml:space="preserve">成約物件不足</t>
        </is>
      </c>
      <c r="D23" s="3">
        <f>AB23/O23</f>
      </c>
      <c r="E23" s="3">
        <f>AC23/O23</f>
      </c>
      <c r="F23" s="2" t="inlineStr">
        <is>
          <t xml:space="preserve">100132683249</t>
        </is>
      </c>
      <c r="G23" s="2" t="inlineStr">
        <is>
          <t xml:space="preserve">パークタワー勝どきサウス（定借手あり）</t>
        </is>
      </c>
      <c r="H23" s="2" t="inlineStr">
        <is>
          <t xml:space="preserve">東京都</t>
        </is>
      </c>
      <c r="I23" s="2" t="inlineStr">
        <is>
          <t xml:space="preserve">東京都中央区勝どき４丁目</t>
        </is>
      </c>
      <c r="J23" s="2" t="inlineStr">
        <is>
          <t xml:space="preserve">2023年8月</t>
        </is>
      </c>
      <c r="K23" s="2" t="inlineStr">
        <is>
          <t xml:space="preserve">大江戸線　勝どき</t>
        </is>
      </c>
      <c r="L23" s="2" t="inlineStr">
        <is>
          <t xml:space="preserve">徒歩　2分</t>
        </is>
      </c>
      <c r="M23" s="2" t="inlineStr">
        <is>
          <t xml:space="preserve">77.58㎡</t>
        </is>
      </c>
      <c r="N23" s="4">
        <v>26800</v>
      </c>
      <c r="O23" s="5">
        <v>1142</v>
      </c>
      <c r="P23" s="5"/>
      <c r="Q23" s="5"/>
      <c r="R23" s="5"/>
      <c r="S23" s="5"/>
      <c r="T23" s="5"/>
      <c r="U23" s="5"/>
      <c r="V23" s="5"/>
      <c r="W23" s="2"/>
      <c r="X23" s="2"/>
      <c r="Y23" s="2"/>
      <c r="Z23" s="2"/>
      <c r="AA23" s="2"/>
      <c r="AB23" s="4">
        <f>AVERAGE(AD23:AF23)</f>
      </c>
      <c r="AC23" s="5">
        <f>MAX(AD23:AH23)</f>
      </c>
      <c r="AD23" s="5">
        <v>376.2</v>
      </c>
      <c r="AE23" s="5">
        <v>991.1</v>
      </c>
      <c r="AF23" s="5">
        <v>1010.5</v>
      </c>
      <c r="AG23" s="5">
        <v>1066.4</v>
      </c>
      <c r="AH23" s="5">
        <v>1547.7</v>
      </c>
      <c r="AI23" s="5" t="inlineStr">
        <is>
          <t xml:space="preserve">2026-02-23</t>
        </is>
      </c>
      <c r="AJ23" s="5" t="inlineStr">
        <is>
          <t xml:space="preserve">2026-02-20</t>
        </is>
      </c>
      <c r="AK23" s="2" t="inlineStr">
        <is>
          <t xml:space="preserve">2026-02-10</t>
        </is>
      </c>
      <c r="AL23" s="2" t="inlineStr">
        <is>
          <t xml:space="preserve">2026-01-24</t>
        </is>
      </c>
      <c r="AM23" s="2" t="inlineStr">
        <is>
          <t xml:space="preserve">2026-01-30</t>
        </is>
      </c>
    </row>
    <row r="24">
      <c r="A24" s="2">
        <f>IF(OR(AND(B24&gt;1.1,B24&lt;&gt;"成約物件不足"),AND(C24&gt;1.1,C24&lt;&gt;"成約物件不足"),AND(D24&gt;1.1,D24&lt;&gt;"成約物件不足"),AND(E24&gt;1.1,E24&lt;&gt;"成約物件不足")),"○","")</f>
      </c>
      <c r="B24" s="3">
        <f>P24/O24</f>
      </c>
      <c r="C24" s="3">
        <f>Q24/O24</f>
      </c>
      <c r="D24" s="3">
        <f>AB24/O24</f>
      </c>
      <c r="E24" s="3">
        <f>AC24/O24</f>
      </c>
      <c r="F24" s="2" t="inlineStr">
        <is>
          <t xml:space="preserve">100138121602</t>
        </is>
      </c>
      <c r="G24" s="2" t="inlineStr">
        <is>
          <t xml:space="preserve">ＷＯＲＬＤ　ＴＯＷＥＲ　ＲＥＳＩＤＥＮＣＥ</t>
        </is>
      </c>
      <c r="H24" s="2" t="inlineStr">
        <is>
          <t xml:space="preserve">東京都</t>
        </is>
      </c>
      <c r="I24" s="2" t="inlineStr">
        <is>
          <t xml:space="preserve">東京都港区浜松町２丁目</t>
        </is>
      </c>
      <c r="J24" s="2" t="inlineStr">
        <is>
          <t xml:space="preserve">2024年11月</t>
        </is>
      </c>
      <c r="K24" s="2" t="inlineStr">
        <is>
          <t xml:space="preserve">山手線　浜松町</t>
        </is>
      </c>
      <c r="L24" s="2" t="inlineStr">
        <is>
          <t xml:space="preserve">徒歩　2分</t>
        </is>
      </c>
      <c r="M24" s="2" t="inlineStr">
        <is>
          <t xml:space="preserve">56.68㎡</t>
        </is>
      </c>
      <c r="N24" s="4">
        <v>26000</v>
      </c>
      <c r="O24" s="5">
        <v>1516.5</v>
      </c>
      <c r="P24" s="5">
        <f>AVERAGE(R24:T24)</f>
      </c>
      <c r="Q24" s="5">
        <f>MAX(R24:V24)</f>
      </c>
      <c r="R24" s="5">
        <v>1486.6</v>
      </c>
      <c r="S24" s="5">
        <v>1635.6</v>
      </c>
      <c r="T24" s="5">
        <v>1741.5</v>
      </c>
      <c r="U24" s="5">
        <v>1720</v>
      </c>
      <c r="V24" s="5">
        <v>1998.3</v>
      </c>
      <c r="W24" s="2" t="inlineStr">
        <is>
          <t xml:space="preserve">2026-02-28</t>
        </is>
      </c>
      <c r="X24" s="2" t="inlineStr">
        <is>
          <t xml:space="preserve">2025-12-22</t>
        </is>
      </c>
      <c r="Y24" s="2" t="inlineStr">
        <is>
          <t xml:space="preserve">2025-11-07</t>
        </is>
      </c>
      <c r="Z24" s="2" t="inlineStr">
        <is>
          <t xml:space="preserve">2025-10-13</t>
        </is>
      </c>
      <c r="AA24" s="2" t="inlineStr">
        <is>
          <t xml:space="preserve">2025-10-03</t>
        </is>
      </c>
      <c r="AB24" s="4">
        <f>AVERAGE(AD24:AF24)</f>
      </c>
      <c r="AC24" s="5">
        <f>MAX(AD24:AH24)</f>
      </c>
      <c r="AD24" s="5">
        <v>1386.5</v>
      </c>
      <c r="AE24" s="5">
        <v>1486.6</v>
      </c>
      <c r="AF24" s="5">
        <v>1635.6</v>
      </c>
      <c r="AG24" s="5">
        <v>2350.4</v>
      </c>
      <c r="AH24" s="5">
        <v>1741.5</v>
      </c>
      <c r="AI24" s="5" t="inlineStr">
        <is>
          <t xml:space="preserve">2026-02-27</t>
        </is>
      </c>
      <c r="AJ24" s="5" t="inlineStr">
        <is>
          <t xml:space="preserve">2026-02-28</t>
        </is>
      </c>
      <c r="AK24" s="2" t="inlineStr">
        <is>
          <t xml:space="preserve">2025-12-22</t>
        </is>
      </c>
      <c r="AL24" s="2" t="inlineStr">
        <is>
          <t xml:space="preserve">2025-12-11</t>
        </is>
      </c>
      <c r="AM24" s="2" t="inlineStr">
        <is>
          <t xml:space="preserve">2025-11-07</t>
        </is>
      </c>
    </row>
    <row r="25">
      <c r="A25" s="2">
        <f>IF(OR(AND(B25&gt;1.1,B25&lt;&gt;"成約物件不足"),AND(C25&gt;1.1,C25&lt;&gt;"成約物件不足"),AND(D25&gt;1.1,D25&lt;&gt;"成約物件不足"),AND(E25&gt;1.1,E25&lt;&gt;"成約物件不足")),"○","")</f>
      </c>
      <c r="B25" s="3">
        <f>P25/O25</f>
      </c>
      <c r="C25" s="3">
        <f>Q25/O25</f>
      </c>
      <c r="D25" s="3">
        <f>AB25/O25</f>
      </c>
      <c r="E25" s="3">
        <f>AC25/O25</f>
      </c>
      <c r="F25" s="2" t="inlineStr">
        <is>
          <t xml:space="preserve">100138172315</t>
        </is>
      </c>
      <c r="G25" s="2" t="inlineStr">
        <is>
          <t xml:space="preserve">ブランズタワー豊洲</t>
        </is>
      </c>
      <c r="H25" s="2" t="inlineStr">
        <is>
          <t xml:space="preserve">東京都</t>
        </is>
      </c>
      <c r="I25" s="2" t="inlineStr">
        <is>
          <t xml:space="preserve">東京都江東区豊洲５丁目</t>
        </is>
      </c>
      <c r="J25" s="2" t="inlineStr">
        <is>
          <t xml:space="preserve">2021年10月</t>
        </is>
      </c>
      <c r="K25" s="2" t="inlineStr">
        <is>
          <t xml:space="preserve">有楽町線　豊洲</t>
        </is>
      </c>
      <c r="L25" s="2" t="inlineStr">
        <is>
          <t xml:space="preserve">徒歩　4分</t>
        </is>
      </c>
      <c r="M25" s="2" t="inlineStr">
        <is>
          <t xml:space="preserve">75.88㎡</t>
        </is>
      </c>
      <c r="N25" s="4">
        <v>25900</v>
      </c>
      <c r="O25" s="5">
        <v>1128.4</v>
      </c>
      <c r="P25" s="5">
        <f>AVERAGE(R25:T25)</f>
      </c>
      <c r="Q25" s="5">
        <f>MAX(R25:V25)</f>
      </c>
      <c r="R25" s="5">
        <v>973.1</v>
      </c>
      <c r="S25" s="5">
        <v>887</v>
      </c>
      <c r="T25" s="5">
        <v>1090.9</v>
      </c>
      <c r="U25" s="5">
        <v>877.9</v>
      </c>
      <c r="V25" s="5">
        <v>918.9</v>
      </c>
      <c r="W25" s="2" t="inlineStr">
        <is>
          <t xml:space="preserve">2026-02-14</t>
        </is>
      </c>
      <c r="X25" s="2" t="inlineStr">
        <is>
          <t xml:space="preserve">2026-02-13</t>
        </is>
      </c>
      <c r="Y25" s="2" t="inlineStr">
        <is>
          <t xml:space="preserve">2026-01-29</t>
        </is>
      </c>
      <c r="Z25" s="2" t="inlineStr">
        <is>
          <t xml:space="preserve">2025-12-26</t>
        </is>
      </c>
      <c r="AA25" s="2" t="inlineStr">
        <is>
          <t xml:space="preserve">2025-12-25</t>
        </is>
      </c>
      <c r="AB25" s="4">
        <f>AVERAGE(AD25:AF25)</f>
      </c>
      <c r="AC25" s="5">
        <f>MAX(AD25:AH25)</f>
      </c>
      <c r="AD25" s="5">
        <v>388</v>
      </c>
      <c r="AE25" s="5">
        <v>755.2</v>
      </c>
      <c r="AF25" s="5">
        <v>973.1</v>
      </c>
      <c r="AG25" s="5">
        <v>887</v>
      </c>
      <c r="AH25" s="5">
        <v>437.8</v>
      </c>
      <c r="AI25" s="5" t="inlineStr">
        <is>
          <t xml:space="preserve">2026-02-28</t>
        </is>
      </c>
      <c r="AJ25" s="5" t="inlineStr">
        <is>
          <t xml:space="preserve">2026-02-14</t>
        </is>
      </c>
      <c r="AK25" s="2" t="inlineStr">
        <is>
          <t xml:space="preserve">2026-02-14</t>
        </is>
      </c>
      <c r="AL25" s="2" t="inlineStr">
        <is>
          <t xml:space="preserve">2026-02-13</t>
        </is>
      </c>
      <c r="AM25" s="2" t="inlineStr">
        <is>
          <t xml:space="preserve">2026-02-11</t>
        </is>
      </c>
    </row>
    <row r="26">
      <c r="A26" s="2">
        <f>IF(OR(AND(B26&gt;1.1,B26&lt;&gt;"成約物件不足"),AND(C26&gt;1.1,C26&lt;&gt;"成約物件不足"),AND(D26&gt;1.1,D26&lt;&gt;"成約物件不足"),AND(E26&gt;1.1,E26&lt;&gt;"成約物件不足")),"○","")</f>
      </c>
      <c r="B26" s="3" t="inlineStr">
        <is>
          <t xml:space="preserve">成約物件不足</t>
        </is>
      </c>
      <c r="C26" s="3" t="inlineStr">
        <is>
          <t xml:space="preserve">成約物件不足</t>
        </is>
      </c>
      <c r="D26" s="3">
        <f>AB26/O26</f>
      </c>
      <c r="E26" s="3">
        <f>AC26/O26</f>
      </c>
      <c r="F26" s="2" t="inlineStr">
        <is>
          <t xml:space="preserve">100135299146</t>
        </is>
      </c>
      <c r="G26" s="2" t="inlineStr">
        <is>
          <t xml:space="preserve">ＴｏｍｉｈｉｓａＣｒｏｓｓコンフォート</t>
        </is>
      </c>
      <c r="H26" s="2" t="inlineStr">
        <is>
          <t xml:space="preserve">東京都</t>
        </is>
      </c>
      <c r="I26" s="2" t="inlineStr">
        <is>
          <t xml:space="preserve">東京都新宿区富久町</t>
        </is>
      </c>
      <c r="J26" s="2" t="inlineStr">
        <is>
          <t xml:space="preserve">2015年4月</t>
        </is>
      </c>
      <c r="K26" s="2" t="inlineStr">
        <is>
          <t xml:space="preserve">丸ノ内線　新宿御苑前</t>
        </is>
      </c>
      <c r="L26" s="2" t="inlineStr">
        <is>
          <t xml:space="preserve">徒歩　7分</t>
        </is>
      </c>
      <c r="M26" s="2" t="inlineStr">
        <is>
          <t xml:space="preserve">60㎡</t>
        </is>
      </c>
      <c r="N26" s="4">
        <v>25200</v>
      </c>
      <c r="O26" s="5">
        <v>1388.5</v>
      </c>
      <c r="P26" s="5"/>
      <c r="Q26" s="5"/>
      <c r="R26" s="5"/>
      <c r="S26" s="5"/>
      <c r="T26" s="5"/>
      <c r="U26" s="5"/>
      <c r="V26" s="5"/>
      <c r="W26" s="2"/>
      <c r="X26" s="2"/>
      <c r="Y26" s="2"/>
      <c r="Z26" s="2"/>
      <c r="AA26" s="2"/>
      <c r="AB26" s="4">
        <f>AVERAGE(AD26:AF26)</f>
      </c>
      <c r="AC26" s="5">
        <f>MAX(AD26:AH26)</f>
      </c>
      <c r="AD26" s="5">
        <v>713.8</v>
      </c>
      <c r="AE26" s="5">
        <v>964.4</v>
      </c>
      <c r="AF26" s="5">
        <v>1067.1</v>
      </c>
      <c r="AG26" s="5">
        <v>639.4</v>
      </c>
      <c r="AH26" s="5">
        <v>968.7</v>
      </c>
      <c r="AI26" s="5" t="inlineStr">
        <is>
          <t xml:space="preserve">2026-02-19</t>
        </is>
      </c>
      <c r="AJ26" s="5" t="inlineStr">
        <is>
          <t xml:space="preserve">2026-02-05</t>
        </is>
      </c>
      <c r="AK26" s="2" t="inlineStr">
        <is>
          <t xml:space="preserve">2026-01-28</t>
        </is>
      </c>
      <c r="AL26" s="2" t="inlineStr">
        <is>
          <t xml:space="preserve">2026-01-30</t>
        </is>
      </c>
      <c r="AM26" s="2" t="inlineStr">
        <is>
          <t xml:space="preserve">2025-12-22</t>
        </is>
      </c>
    </row>
    <row r="27">
      <c r="A27" s="2">
        <f>IF(OR(AND(B27&gt;1.1,B27&lt;&gt;"成約物件不足"),AND(C27&gt;1.1,C27&lt;&gt;"成約物件不足"),AND(D27&gt;1.1,D27&lt;&gt;"成約物件不足"),AND(E27&gt;1.1,E27&lt;&gt;"成約物件不足")),"○","")</f>
      </c>
      <c r="B27" s="3" t="inlineStr">
        <is>
          <t xml:space="preserve">成約物件不足</t>
        </is>
      </c>
      <c r="C27" s="3" t="inlineStr">
        <is>
          <t xml:space="preserve">成約物件不足</t>
        </is>
      </c>
      <c r="D27" s="3">
        <f>AB27/O27</f>
      </c>
      <c r="E27" s="3">
        <f>AC27/O27</f>
      </c>
      <c r="F27" s="2" t="inlineStr">
        <is>
          <t xml:space="preserve">100138129090</t>
        </is>
      </c>
      <c r="G27" s="2"/>
      <c r="H27" s="2" t="inlineStr">
        <is>
          <t xml:space="preserve">東京都</t>
        </is>
      </c>
      <c r="I27" s="2" t="inlineStr">
        <is>
          <t xml:space="preserve">東京都新宿区富久町</t>
        </is>
      </c>
      <c r="J27" s="2" t="inlineStr">
        <is>
          <t xml:space="preserve">2015年4月</t>
        </is>
      </c>
      <c r="K27" s="2" t="inlineStr">
        <is>
          <t xml:space="preserve">丸ノ内線　新宿御苑前</t>
        </is>
      </c>
      <c r="L27" s="2" t="inlineStr">
        <is>
          <t xml:space="preserve">徒歩　5分</t>
        </is>
      </c>
      <c r="M27" s="2" t="inlineStr">
        <is>
          <t xml:space="preserve">60㎡</t>
        </is>
      </c>
      <c r="N27" s="4">
        <v>25200</v>
      </c>
      <c r="O27" s="5">
        <v>1388.5</v>
      </c>
      <c r="P27" s="5"/>
      <c r="Q27" s="5"/>
      <c r="R27" s="5"/>
      <c r="S27" s="5"/>
      <c r="T27" s="5"/>
      <c r="U27" s="5"/>
      <c r="V27" s="5"/>
      <c r="W27" s="2"/>
      <c r="X27" s="2"/>
      <c r="Y27" s="2"/>
      <c r="Z27" s="2"/>
      <c r="AA27" s="2"/>
      <c r="AB27" s="4">
        <f>AVERAGE(AD27:AF27)</f>
      </c>
      <c r="AC27" s="5">
        <f>MAX(AD27:AH27)</f>
      </c>
      <c r="AD27" s="5">
        <v>713.8</v>
      </c>
      <c r="AE27" s="5">
        <v>964.4</v>
      </c>
      <c r="AF27" s="5">
        <v>1067.1</v>
      </c>
      <c r="AG27" s="5">
        <v>639.4</v>
      </c>
      <c r="AH27" s="5">
        <v>968.7</v>
      </c>
      <c r="AI27" s="5" t="inlineStr">
        <is>
          <t xml:space="preserve">2026-02-19</t>
        </is>
      </c>
      <c r="AJ27" s="5" t="inlineStr">
        <is>
          <t xml:space="preserve">2026-02-05</t>
        </is>
      </c>
      <c r="AK27" s="2" t="inlineStr">
        <is>
          <t xml:space="preserve">2026-01-28</t>
        </is>
      </c>
      <c r="AL27" s="2" t="inlineStr">
        <is>
          <t xml:space="preserve">2026-01-30</t>
        </is>
      </c>
      <c r="AM27" s="2" t="inlineStr">
        <is>
          <t xml:space="preserve">2025-12-22</t>
        </is>
      </c>
    </row>
    <row r="28">
      <c r="A28" s="2">
        <f>IF(OR(AND(B28&gt;1.1,B28&lt;&gt;"成約物件不足"),AND(C28&gt;1.1,C28&lt;&gt;"成約物件不足"),AND(D28&gt;1.1,D28&lt;&gt;"成約物件不足"),AND(E28&gt;1.1,E28&lt;&gt;"成約物件不足")),"○","")</f>
      </c>
      <c r="B28" s="3">
        <f>P28/O28</f>
      </c>
      <c r="C28" s="3">
        <f>Q28/O28</f>
      </c>
      <c r="D28" s="3">
        <f>AB28/O28</f>
      </c>
      <c r="E28" s="3">
        <f>AC28/O28</f>
      </c>
      <c r="F28" s="2" t="inlineStr">
        <is>
          <t xml:space="preserve">100133954129</t>
        </is>
      </c>
      <c r="G28" s="2" t="inlineStr">
        <is>
          <t xml:space="preserve">プレミスト南青山</t>
        </is>
      </c>
      <c r="H28" s="2" t="inlineStr">
        <is>
          <t xml:space="preserve">東京都</t>
        </is>
      </c>
      <c r="I28" s="2" t="inlineStr">
        <is>
          <t xml:space="preserve">東京都港区南青山６丁目</t>
        </is>
      </c>
      <c r="J28" s="2" t="inlineStr">
        <is>
          <t xml:space="preserve">2014年2月</t>
        </is>
      </c>
      <c r="K28" s="2" t="inlineStr">
        <is>
          <t xml:space="preserve">銀座線　表参道</t>
        </is>
      </c>
      <c r="L28" s="2" t="inlineStr">
        <is>
          <t xml:space="preserve">徒歩　6分</t>
        </is>
      </c>
      <c r="M28" s="2" t="inlineStr">
        <is>
          <t xml:space="preserve">60.51㎡</t>
        </is>
      </c>
      <c r="N28" s="4">
        <v>25000</v>
      </c>
      <c r="O28" s="5">
        <v>1365.8</v>
      </c>
      <c r="P28" s="5">
        <f>AVERAGE(R28:T28)</f>
      </c>
      <c r="Q28" s="5">
        <f>MAX(R28:V28)</f>
      </c>
      <c r="R28" s="5">
        <v>1574.6</v>
      </c>
      <c r="S28" s="5">
        <v>1501.3</v>
      </c>
      <c r="T28" s="5">
        <v>1088.1</v>
      </c>
      <c r="U28" s="5">
        <v>1134.9</v>
      </c>
      <c r="V28" s="5">
        <v>852.3</v>
      </c>
      <c r="W28" s="2" t="inlineStr">
        <is>
          <t xml:space="preserve">2025-01-27</t>
        </is>
      </c>
      <c r="X28" s="2" t="inlineStr">
        <is>
          <t xml:space="preserve">2025-01-17</t>
        </is>
      </c>
      <c r="Y28" s="2" t="inlineStr">
        <is>
          <t xml:space="preserve">2024-03-28</t>
        </is>
      </c>
      <c r="Z28" s="2" t="inlineStr">
        <is>
          <t xml:space="preserve">2022-07-21</t>
        </is>
      </c>
      <c r="AA28" s="2" t="inlineStr">
        <is>
          <t xml:space="preserve">2022-04-09</t>
        </is>
      </c>
      <c r="AB28" s="4">
        <f>AVERAGE(AD28:AF28)</f>
      </c>
      <c r="AC28" s="5">
        <f>MAX(AD28:AH28)</f>
      </c>
      <c r="AD28" s="5">
        <v>593.7</v>
      </c>
      <c r="AE28" s="5">
        <v>830.6</v>
      </c>
      <c r="AF28" s="5">
        <v>594.4</v>
      </c>
      <c r="AG28" s="5">
        <v>463.8</v>
      </c>
      <c r="AH28" s="5">
        <v>1574.6</v>
      </c>
      <c r="AI28" s="5" t="inlineStr">
        <is>
          <t xml:space="preserve">2025-09-05</t>
        </is>
      </c>
      <c r="AJ28" s="5" t="inlineStr">
        <is>
          <t xml:space="preserve">2025-06-09</t>
        </is>
      </c>
      <c r="AK28" s="2" t="inlineStr">
        <is>
          <t xml:space="preserve">2025-05-19</t>
        </is>
      </c>
      <c r="AL28" s="2" t="inlineStr">
        <is>
          <t xml:space="preserve">2025-04-07</t>
        </is>
      </c>
      <c r="AM28" s="2" t="inlineStr">
        <is>
          <t xml:space="preserve">2025-01-27</t>
        </is>
      </c>
    </row>
    <row r="29">
      <c r="A29" s="2">
        <f>IF(OR(AND(B29&gt;1.1,B29&lt;&gt;"成約物件不足"),AND(C29&gt;1.1,C29&lt;&gt;"成約物件不足"),AND(D29&gt;1.1,D29&lt;&gt;"成約物件不足"),AND(E29&gt;1.1,E29&lt;&gt;"成約物件不足")),"○","")</f>
      </c>
      <c r="B29" s="3" t="inlineStr">
        <is>
          <t xml:space="preserve">成約物件不足</t>
        </is>
      </c>
      <c r="C29" s="3" t="inlineStr">
        <is>
          <t xml:space="preserve">成約物件不足</t>
        </is>
      </c>
      <c r="D29" s="3">
        <f>AB29/O29</f>
      </c>
      <c r="E29" s="3">
        <f>AC29/O29</f>
      </c>
      <c r="F29" s="2" t="inlineStr">
        <is>
          <t xml:space="preserve">100135521613</t>
        </is>
      </c>
      <c r="G29" s="2" t="inlineStr">
        <is>
          <t xml:space="preserve">Ｂｒｉｌｌｉａ　Ｔｏｗｅｒ　池袋</t>
        </is>
      </c>
      <c r="H29" s="2" t="inlineStr">
        <is>
          <t xml:space="preserve">東京都</t>
        </is>
      </c>
      <c r="I29" s="2" t="inlineStr">
        <is>
          <t xml:space="preserve">東京都豊島区南池袋２丁目</t>
        </is>
      </c>
      <c r="J29" s="2" t="inlineStr">
        <is>
          <t xml:space="preserve">2015年3月</t>
        </is>
      </c>
      <c r="K29" s="2" t="inlineStr">
        <is>
          <t xml:space="preserve">有楽町線　東池袋</t>
        </is>
      </c>
      <c r="L29" s="2" t="inlineStr">
        <is>
          <t xml:space="preserve">徒歩　1分</t>
        </is>
      </c>
      <c r="M29" s="2" t="inlineStr">
        <is>
          <t xml:space="preserve">78.06㎡</t>
        </is>
      </c>
      <c r="N29" s="4">
        <v>24880</v>
      </c>
      <c r="O29" s="5">
        <v>1053.7</v>
      </c>
      <c r="P29" s="5">
        <f>AVERAGE(R29:T29)</f>
      </c>
      <c r="Q29" s="5">
        <f>MAX(R29:V29)</f>
      </c>
      <c r="R29" s="5">
        <v>924.8</v>
      </c>
      <c r="S29" s="5">
        <v>673.3</v>
      </c>
      <c r="T29" s="5"/>
      <c r="U29" s="5"/>
      <c r="V29" s="5"/>
      <c r="W29" s="2" t="inlineStr">
        <is>
          <t xml:space="preserve">2025-03-28</t>
        </is>
      </c>
      <c r="X29" s="2" t="inlineStr">
        <is>
          <t xml:space="preserve">2024-03-30</t>
        </is>
      </c>
      <c r="Y29" s="2"/>
      <c r="Z29" s="2"/>
      <c r="AA29" s="2"/>
      <c r="AB29" s="4">
        <f>AVERAGE(AD29:AF29)</f>
      </c>
      <c r="AC29" s="5">
        <f>MAX(AD29:AH29)</f>
      </c>
      <c r="AD29" s="5">
        <v>427.6</v>
      </c>
      <c r="AE29" s="5">
        <v>1123.8</v>
      </c>
      <c r="AF29" s="5">
        <v>481.2</v>
      </c>
      <c r="AG29" s="5">
        <v>954.8</v>
      </c>
      <c r="AH29" s="5">
        <v>679.1</v>
      </c>
      <c r="AI29" s="5" t="inlineStr">
        <is>
          <t xml:space="preserve">2026-01-26</t>
        </is>
      </c>
      <c r="AJ29" s="5" t="inlineStr">
        <is>
          <t xml:space="preserve">2025-10-26</t>
        </is>
      </c>
      <c r="AK29" s="2" t="inlineStr">
        <is>
          <t xml:space="preserve">2025-10-13</t>
        </is>
      </c>
      <c r="AL29" s="2" t="inlineStr">
        <is>
          <t xml:space="preserve">2025-10-07</t>
        </is>
      </c>
      <c r="AM29" s="2" t="inlineStr">
        <is>
          <t xml:space="preserve">2025-05-19</t>
        </is>
      </c>
    </row>
    <row r="30">
      <c r="A30" s="2">
        <f>IF(OR(AND(B30&gt;1.1,B30&lt;&gt;"成約物件不足"),AND(C30&gt;1.1,C30&lt;&gt;"成約物件不足"),AND(D30&gt;1.1,D30&lt;&gt;"成約物件不足"),AND(E30&gt;1.1,E30&lt;&gt;"成約物件不足")),"○","")</f>
      </c>
      <c r="B30" s="3" t="inlineStr">
        <is>
          <t xml:space="preserve">成約物件不足</t>
        </is>
      </c>
      <c r="C30" s="3" t="inlineStr">
        <is>
          <t xml:space="preserve">成約物件不足</t>
        </is>
      </c>
      <c r="D30" s="3">
        <f>AB30/O30</f>
      </c>
      <c r="E30" s="3">
        <f>AC30/O30</f>
      </c>
      <c r="F30" s="2" t="inlineStr">
        <is>
          <t xml:space="preserve">100134629124</t>
        </is>
      </c>
      <c r="G30" s="2" t="inlineStr">
        <is>
          <t xml:space="preserve">シティタワ－・ルフオン九段の杜</t>
        </is>
      </c>
      <c r="H30" s="2" t="inlineStr">
        <is>
          <t xml:space="preserve">東京都</t>
        </is>
      </c>
      <c r="I30" s="2" t="inlineStr">
        <is>
          <t xml:space="preserve">東京都千代田区九段北４丁目</t>
        </is>
      </c>
      <c r="J30" s="2" t="inlineStr">
        <is>
          <t xml:space="preserve">2018年12月</t>
        </is>
      </c>
      <c r="K30" s="2" t="inlineStr">
        <is>
          <t xml:space="preserve">都営新宿線　市ヶ谷</t>
        </is>
      </c>
      <c r="L30" s="2" t="inlineStr">
        <is>
          <t xml:space="preserve">徒歩　5分</t>
        </is>
      </c>
      <c r="M30" s="2" t="inlineStr">
        <is>
          <t xml:space="preserve">70.69㎡</t>
        </is>
      </c>
      <c r="N30" s="4">
        <v>24800</v>
      </c>
      <c r="O30" s="5">
        <v>1159.8</v>
      </c>
      <c r="P30" s="5"/>
      <c r="Q30" s="5"/>
      <c r="R30" s="5"/>
      <c r="S30" s="5"/>
      <c r="T30" s="5"/>
      <c r="U30" s="5"/>
      <c r="V30" s="5"/>
      <c r="W30" s="2"/>
      <c r="X30" s="2"/>
      <c r="Y30" s="2"/>
      <c r="Z30" s="2"/>
      <c r="AA30" s="2"/>
      <c r="AB30" s="4">
        <f>AVERAGE(AD30:AF30)</f>
      </c>
      <c r="AC30" s="5">
        <f>MAX(AD30:AH30)</f>
      </c>
      <c r="AD30" s="5">
        <v>1122.4</v>
      </c>
      <c r="AE30" s="5">
        <v>1045.5</v>
      </c>
      <c r="AF30" s="5">
        <v>1194.2</v>
      </c>
      <c r="AG30" s="5">
        <v>323.4</v>
      </c>
      <c r="AH30" s="5">
        <v>453.9</v>
      </c>
      <c r="AI30" s="5" t="inlineStr">
        <is>
          <t xml:space="preserve">2025-11-28</t>
        </is>
      </c>
      <c r="AJ30" s="5" t="inlineStr">
        <is>
          <t xml:space="preserve">2025-05-19</t>
        </is>
      </c>
      <c r="AK30" s="2" t="inlineStr">
        <is>
          <t xml:space="preserve">2025-05-18</t>
        </is>
      </c>
      <c r="AL30" s="2" t="inlineStr">
        <is>
          <t xml:space="preserve">2024-02-10</t>
        </is>
      </c>
      <c r="AM30" s="2" t="inlineStr">
        <is>
          <t xml:space="preserve">2023-12-18</t>
        </is>
      </c>
    </row>
    <row r="31">
      <c r="A31" s="2">
        <f>IF(OR(AND(B31&gt;1.1,B31&lt;&gt;"成約物件不足"),AND(C31&gt;1.1,C31&lt;&gt;"成約物件不足"),AND(D31&gt;1.1,D31&lt;&gt;"成約物件不足"),AND(E31&gt;1.1,E31&lt;&gt;"成約物件不足")),"○","")</f>
      </c>
      <c r="B31" s="3" t="inlineStr">
        <is>
          <t xml:space="preserve">成約物件不足</t>
        </is>
      </c>
      <c r="C31" s="3" t="inlineStr">
        <is>
          <t xml:space="preserve">成約物件不足</t>
        </is>
      </c>
      <c r="D31" s="3">
        <f>AB31/O31</f>
      </c>
      <c r="E31" s="3">
        <f>AC31/O31</f>
      </c>
      <c r="F31" s="2" t="inlineStr">
        <is>
          <t xml:space="preserve">100135877803</t>
        </is>
      </c>
      <c r="G31" s="2" t="inlineStr">
        <is>
          <t xml:space="preserve">パークタワー晴海　２３階</t>
        </is>
      </c>
      <c r="H31" s="2" t="inlineStr">
        <is>
          <t xml:space="preserve">東京都</t>
        </is>
      </c>
      <c r="I31" s="2" t="inlineStr">
        <is>
          <t xml:space="preserve">東京都中央区晴海２丁目</t>
        </is>
      </c>
      <c r="J31" s="2" t="inlineStr">
        <is>
          <t xml:space="preserve">2019年2月</t>
        </is>
      </c>
      <c r="K31" s="2" t="inlineStr">
        <is>
          <t xml:space="preserve">有楽町線　月島</t>
        </is>
      </c>
      <c r="L31" s="2" t="inlineStr">
        <is>
          <t xml:space="preserve">徒歩　12分</t>
        </is>
      </c>
      <c r="M31" s="2" t="inlineStr">
        <is>
          <t xml:space="preserve">89.95㎡</t>
        </is>
      </c>
      <c r="N31" s="4">
        <v>24800</v>
      </c>
      <c r="O31" s="5">
        <v>911.5</v>
      </c>
      <c r="P31" s="5"/>
      <c r="Q31" s="5"/>
      <c r="R31" s="5"/>
      <c r="S31" s="5"/>
      <c r="T31" s="5"/>
      <c r="U31" s="5"/>
      <c r="V31" s="5"/>
      <c r="W31" s="2"/>
      <c r="X31" s="2"/>
      <c r="Y31" s="2"/>
      <c r="Z31" s="2"/>
      <c r="AA31" s="2"/>
      <c r="AB31" s="4">
        <f>AVERAGE(AD31:AF31)</f>
      </c>
      <c r="AC31" s="5">
        <f>MAX(AD31:AH31)</f>
      </c>
      <c r="AD31" s="5">
        <v>639.2</v>
      </c>
      <c r="AE31" s="5">
        <v>666.1</v>
      </c>
      <c r="AF31" s="5">
        <v>629.7</v>
      </c>
      <c r="AG31" s="5">
        <v>764.1</v>
      </c>
      <c r="AH31" s="5">
        <v>663.1</v>
      </c>
      <c r="AI31" s="5" t="inlineStr">
        <is>
          <t xml:space="preserve">2026-02-28</t>
        </is>
      </c>
      <c r="AJ31" s="5" t="inlineStr">
        <is>
          <t xml:space="preserve">2026-02-26</t>
        </is>
      </c>
      <c r="AK31" s="2" t="inlineStr">
        <is>
          <t xml:space="preserve">2026-02-24</t>
        </is>
      </c>
      <c r="AL31" s="2" t="inlineStr">
        <is>
          <t xml:space="preserve">2026-02-27</t>
        </is>
      </c>
      <c r="AM31" s="2" t="inlineStr">
        <is>
          <t xml:space="preserve">2026-02-23</t>
        </is>
      </c>
    </row>
    <row r="32">
      <c r="A32" s="2">
        <f>IF(OR(AND(B32&gt;1.1,B32&lt;&gt;"成約物件不足"),AND(C32&gt;1.1,C32&lt;&gt;"成約物件不足"),AND(D32&gt;1.1,D32&lt;&gt;"成約物件不足"),AND(E32&gt;1.1,E32&lt;&gt;"成約物件不足")),"○","")</f>
      </c>
      <c r="B32" s="3">
        <f>P32/O32</f>
      </c>
      <c r="C32" s="3">
        <f>Q32/O32</f>
      </c>
      <c r="D32" s="3">
        <f>AB32/O32</f>
      </c>
      <c r="E32" s="3">
        <f>AC32/O32</f>
      </c>
      <c r="F32" s="2" t="inlineStr">
        <is>
          <t xml:space="preserve">100137187928</t>
        </is>
      </c>
      <c r="G32" s="2" t="inlineStr">
        <is>
          <t xml:space="preserve">キャピタルゲートプレイスザ・タワー</t>
        </is>
      </c>
      <c r="H32" s="2" t="inlineStr">
        <is>
          <t xml:space="preserve">東京都</t>
        </is>
      </c>
      <c r="I32" s="2" t="inlineStr">
        <is>
          <t xml:space="preserve">東京都中央区月島１丁目</t>
        </is>
      </c>
      <c r="J32" s="2" t="inlineStr">
        <is>
          <t xml:space="preserve">2015年7月</t>
        </is>
      </c>
      <c r="K32" s="2" t="inlineStr">
        <is>
          <t xml:space="preserve">有楽町線　月島</t>
        </is>
      </c>
      <c r="L32" s="2" t="inlineStr">
        <is>
          <t xml:space="preserve">徒歩　4分</t>
        </is>
      </c>
      <c r="M32" s="2" t="inlineStr">
        <is>
          <t xml:space="preserve">80.96㎡</t>
        </is>
      </c>
      <c r="N32" s="4">
        <v>24800</v>
      </c>
      <c r="O32" s="5">
        <v>1012.7</v>
      </c>
      <c r="P32" s="5">
        <f>AVERAGE(R32:T32)</f>
      </c>
      <c r="Q32" s="5">
        <f>MAX(R32:V32)</f>
      </c>
      <c r="R32" s="5">
        <v>494.8</v>
      </c>
      <c r="S32" s="5">
        <v>574.5</v>
      </c>
      <c r="T32" s="5">
        <v>450.1</v>
      </c>
      <c r="U32" s="5"/>
      <c r="V32" s="5"/>
      <c r="W32" s="2" t="inlineStr">
        <is>
          <t xml:space="preserve">2021-09-11</t>
        </is>
      </c>
      <c r="X32" s="2" t="inlineStr">
        <is>
          <t xml:space="preserve">2020-08-21</t>
        </is>
      </c>
      <c r="Y32" s="2" t="inlineStr">
        <is>
          <t xml:space="preserve">2016-09-27</t>
        </is>
      </c>
      <c r="Z32" s="2"/>
      <c r="AA32" s="2"/>
      <c r="AB32" s="4">
        <f>AVERAGE(AD32:AF32)</f>
      </c>
      <c r="AC32" s="5">
        <f>MAX(AD32:AH32)</f>
      </c>
      <c r="AD32" s="5">
        <v>1099.4</v>
      </c>
      <c r="AE32" s="5">
        <v>900.9</v>
      </c>
      <c r="AF32" s="5">
        <v>941.9</v>
      </c>
      <c r="AG32" s="5">
        <v>1178.4</v>
      </c>
      <c r="AH32" s="5">
        <v>779.7</v>
      </c>
      <c r="AI32" s="5" t="inlineStr">
        <is>
          <t xml:space="preserve">2026-02-28</t>
        </is>
      </c>
      <c r="AJ32" s="5" t="inlineStr">
        <is>
          <t xml:space="preserve">2026-02-28</t>
        </is>
      </c>
      <c r="AK32" s="2" t="inlineStr">
        <is>
          <t xml:space="preserve">2026-02-24</t>
        </is>
      </c>
      <c r="AL32" s="2" t="inlineStr">
        <is>
          <t xml:space="preserve">2025-11-24</t>
        </is>
      </c>
      <c r="AM32" s="2" t="inlineStr">
        <is>
          <t xml:space="preserve">2025-10-27</t>
        </is>
      </c>
    </row>
    <row r="33">
      <c r="A33" s="2">
        <f>IF(OR(AND(B33&gt;1.1,B33&lt;&gt;"成約物件不足"),AND(C33&gt;1.1,C33&lt;&gt;"成約物件不足"),AND(D33&gt;1.1,D33&lt;&gt;"成約物件不足"),AND(E33&gt;1.1,E33&lt;&gt;"成約物件不足")),"○","")</f>
      </c>
      <c r="B33" s="3">
        <f>P33/O33</f>
      </c>
      <c r="C33" s="3">
        <f>Q33/O33</f>
      </c>
      <c r="D33" s="3">
        <f>AB33/O33</f>
      </c>
      <c r="E33" s="3">
        <f>AC33/O33</f>
      </c>
      <c r="F33" s="2" t="inlineStr">
        <is>
          <t xml:space="preserve">100137026916</t>
        </is>
      </c>
      <c r="G33" s="2" t="inlineStr">
        <is>
          <t xml:space="preserve">パークシティ大崎　ザタワー</t>
        </is>
      </c>
      <c r="H33" s="2" t="inlineStr">
        <is>
          <t xml:space="preserve">東京都</t>
        </is>
      </c>
      <c r="I33" s="2" t="inlineStr">
        <is>
          <t xml:space="preserve">東京都品川区北品川５丁目</t>
        </is>
      </c>
      <c r="J33" s="2" t="inlineStr">
        <is>
          <t xml:space="preserve">2015年4月</t>
        </is>
      </c>
      <c r="K33" s="2" t="inlineStr">
        <is>
          <t xml:space="preserve">山手線　大崎</t>
        </is>
      </c>
      <c r="L33" s="2" t="inlineStr">
        <is>
          <t xml:space="preserve">徒歩　6分</t>
        </is>
      </c>
      <c r="M33" s="2" t="inlineStr">
        <is>
          <t xml:space="preserve">71.97㎡</t>
        </is>
      </c>
      <c r="N33" s="4">
        <v>24500</v>
      </c>
      <c r="O33" s="5">
        <v>1125.4</v>
      </c>
      <c r="P33" s="5">
        <f>AVERAGE(R33:T33)</f>
      </c>
      <c r="Q33" s="5">
        <f>MAX(R33:V33)</f>
      </c>
      <c r="R33" s="5">
        <v>1062.5</v>
      </c>
      <c r="S33" s="5">
        <v>1027.3</v>
      </c>
      <c r="T33" s="5">
        <v>1025.1</v>
      </c>
      <c r="U33" s="5">
        <v>875.4</v>
      </c>
      <c r="V33" s="5">
        <v>972.6</v>
      </c>
      <c r="W33" s="2" t="inlineStr">
        <is>
          <t xml:space="preserve">2025-10-26</t>
        </is>
      </c>
      <c r="X33" s="2" t="inlineStr">
        <is>
          <t xml:space="preserve">2025-09-20</t>
        </is>
      </c>
      <c r="Y33" s="2" t="inlineStr">
        <is>
          <t xml:space="preserve">2025-08-05</t>
        </is>
      </c>
      <c r="Z33" s="2" t="inlineStr">
        <is>
          <t xml:space="preserve">2025-05-18</t>
        </is>
      </c>
      <c r="AA33" s="2" t="inlineStr">
        <is>
          <t xml:space="preserve">2024-12-16</t>
        </is>
      </c>
      <c r="AB33" s="4">
        <f>AVERAGE(AD33:AF33)</f>
      </c>
      <c r="AC33" s="5">
        <f>MAX(AD33:AH33)</f>
      </c>
      <c r="AD33" s="5">
        <v>569.7</v>
      </c>
      <c r="AE33" s="5">
        <v>1050.3</v>
      </c>
      <c r="AF33" s="5">
        <v>611.8</v>
      </c>
      <c r="AG33" s="5">
        <v>1038.2</v>
      </c>
      <c r="AH33" s="5">
        <v>560.3</v>
      </c>
      <c r="AI33" s="5" t="inlineStr">
        <is>
          <t xml:space="preserve">2026-02-25</t>
        </is>
      </c>
      <c r="AJ33" s="5" t="inlineStr">
        <is>
          <t xml:space="preserve">2026-02-21</t>
        </is>
      </c>
      <c r="AK33" s="2" t="inlineStr">
        <is>
          <t xml:space="preserve">2026-02-15</t>
        </is>
      </c>
      <c r="AL33" s="2" t="inlineStr">
        <is>
          <t xml:space="preserve">2026-02-09</t>
        </is>
      </c>
      <c r="AM33" s="2" t="inlineStr">
        <is>
          <t xml:space="preserve">2025-12-28</t>
        </is>
      </c>
    </row>
    <row r="34">
      <c r="A34" s="2">
        <f>IF(OR(AND(B34&gt;1.1,B34&lt;&gt;"成約物件不足"),AND(C34&gt;1.1,C34&lt;&gt;"成約物件不足"),AND(D34&gt;1.1,D34&lt;&gt;"成約物件不足"),AND(E34&gt;1.1,E34&lt;&gt;"成約物件不足")),"○","")</f>
      </c>
      <c r="B34" s="3" t="inlineStr">
        <is>
          <t xml:space="preserve">成約物件不足</t>
        </is>
      </c>
      <c r="C34" s="3" t="inlineStr">
        <is>
          <t xml:space="preserve">成約物件不足</t>
        </is>
      </c>
      <c r="D34" s="3">
        <f>AB34/O34</f>
      </c>
      <c r="E34" s="3">
        <f>AC34/O34</f>
      </c>
      <c r="F34" s="2" t="inlineStr">
        <is>
          <t xml:space="preserve">100136737241</t>
        </is>
      </c>
      <c r="G34" s="2"/>
      <c r="H34" s="2" t="inlineStr">
        <is>
          <t xml:space="preserve">東京都</t>
        </is>
      </c>
      <c r="I34" s="2" t="inlineStr">
        <is>
          <t xml:space="preserve">東京都中央区晴海２丁目</t>
        </is>
      </c>
      <c r="J34" s="2" t="inlineStr">
        <is>
          <t xml:space="preserve">2019年2月</t>
        </is>
      </c>
      <c r="K34" s="2" t="inlineStr">
        <is>
          <t xml:space="preserve">大江戸線　月島</t>
        </is>
      </c>
      <c r="L34" s="2" t="inlineStr">
        <is>
          <t xml:space="preserve">徒歩　12分</t>
        </is>
      </c>
      <c r="M34" s="2" t="inlineStr">
        <is>
          <t xml:space="preserve">78.59㎡</t>
        </is>
      </c>
      <c r="N34" s="4">
        <v>24000</v>
      </c>
      <c r="O34" s="5">
        <v>1009.6</v>
      </c>
      <c r="P34" s="5"/>
      <c r="Q34" s="5"/>
      <c r="R34" s="5"/>
      <c r="S34" s="5"/>
      <c r="T34" s="5"/>
      <c r="U34" s="5"/>
      <c r="V34" s="5"/>
      <c r="W34" s="2"/>
      <c r="X34" s="2"/>
      <c r="Y34" s="2"/>
      <c r="Z34" s="2"/>
      <c r="AA34" s="2"/>
      <c r="AB34" s="4">
        <f>AVERAGE(AD34:AF34)</f>
      </c>
      <c r="AC34" s="5">
        <f>MAX(AD34:AH34)</f>
      </c>
      <c r="AD34" s="5">
        <v>639.2</v>
      </c>
      <c r="AE34" s="5">
        <v>666.1</v>
      </c>
      <c r="AF34" s="5">
        <v>629.7</v>
      </c>
      <c r="AG34" s="5">
        <v>764.1</v>
      </c>
      <c r="AH34" s="5">
        <v>663.1</v>
      </c>
      <c r="AI34" s="5" t="inlineStr">
        <is>
          <t xml:space="preserve">2026-02-28</t>
        </is>
      </c>
      <c r="AJ34" s="5" t="inlineStr">
        <is>
          <t xml:space="preserve">2026-02-26</t>
        </is>
      </c>
      <c r="AK34" s="2" t="inlineStr">
        <is>
          <t xml:space="preserve">2026-02-24</t>
        </is>
      </c>
      <c r="AL34" s="2" t="inlineStr">
        <is>
          <t xml:space="preserve">2026-02-27</t>
        </is>
      </c>
      <c r="AM34" s="2" t="inlineStr">
        <is>
          <t xml:space="preserve">2026-02-23</t>
        </is>
      </c>
    </row>
    <row r="35">
      <c r="A35" s="2">
        <f>IF(OR(AND(B35&gt;1.1,B35&lt;&gt;"成約物件不足"),AND(C35&gt;1.1,C35&lt;&gt;"成約物件不足"),AND(D35&gt;1.1,D35&lt;&gt;"成約物件不足"),AND(E35&gt;1.1,E35&lt;&gt;"成約物件不足")),"○","")</f>
      </c>
      <c r="B35" s="3">
        <f>P35/O35</f>
      </c>
      <c r="C35" s="3">
        <f>Q35/O35</f>
      </c>
      <c r="D35" s="3">
        <f>AB35/O35</f>
      </c>
      <c r="E35" s="3">
        <f>AC35/O35</f>
      </c>
      <c r="F35" s="2" t="inlineStr">
        <is>
          <t xml:space="preserve">100137337893</t>
        </is>
      </c>
      <c r="G35" s="2" t="inlineStr">
        <is>
          <t xml:space="preserve">スカイフォレストレジデンス</t>
        </is>
      </c>
      <c r="H35" s="2" t="inlineStr">
        <is>
          <t xml:space="preserve">東京都</t>
        </is>
      </c>
      <c r="I35" s="2" t="inlineStr">
        <is>
          <t xml:space="preserve">東京都新宿区大久保３丁目</t>
        </is>
      </c>
      <c r="J35" s="2" t="inlineStr">
        <is>
          <t xml:space="preserve">2014年12月</t>
        </is>
      </c>
      <c r="K35" s="2" t="inlineStr">
        <is>
          <t xml:space="preserve">山手線　高田馬場</t>
        </is>
      </c>
      <c r="L35" s="2" t="inlineStr">
        <is>
          <t xml:space="preserve">徒歩　7分</t>
        </is>
      </c>
      <c r="M35" s="2" t="inlineStr">
        <is>
          <t xml:space="preserve">76.72㎡</t>
        </is>
      </c>
      <c r="N35" s="4">
        <v>24000</v>
      </c>
      <c r="O35" s="5">
        <v>1034.2</v>
      </c>
      <c r="P35" s="5">
        <f>AVERAGE(R35:T35)</f>
      </c>
      <c r="Q35" s="5">
        <f>MAX(R35:V35)</f>
      </c>
      <c r="R35" s="5">
        <v>831.5</v>
      </c>
      <c r="S35" s="5">
        <v>775.7</v>
      </c>
      <c r="T35" s="5">
        <v>635.5</v>
      </c>
      <c r="U35" s="5">
        <v>613.9</v>
      </c>
      <c r="V35" s="5">
        <v>764.5</v>
      </c>
      <c r="W35" s="2" t="inlineStr">
        <is>
          <t xml:space="preserve">2026-02-16</t>
        </is>
      </c>
      <c r="X35" s="2" t="inlineStr">
        <is>
          <t xml:space="preserve">2025-09-28</t>
        </is>
      </c>
      <c r="Y35" s="2" t="inlineStr">
        <is>
          <t xml:space="preserve">2025-08-25</t>
        </is>
      </c>
      <c r="Z35" s="2" t="inlineStr">
        <is>
          <t xml:space="preserve">2025-07-13</t>
        </is>
      </c>
      <c r="AA35" s="2" t="inlineStr">
        <is>
          <t xml:space="preserve">2025-04-06</t>
        </is>
      </c>
      <c r="AB35" s="4">
        <f>AVERAGE(AD35:AF35)</f>
      </c>
      <c r="AC35" s="5">
        <f>MAX(AD35:AH35)</f>
      </c>
      <c r="AD35" s="5">
        <v>831.5</v>
      </c>
      <c r="AE35" s="5">
        <v>757.3</v>
      </c>
      <c r="AF35" s="5">
        <v>391.5</v>
      </c>
      <c r="AG35" s="5">
        <v>711.8</v>
      </c>
      <c r="AH35" s="5">
        <v>775.7</v>
      </c>
      <c r="AI35" s="5" t="inlineStr">
        <is>
          <t xml:space="preserve">2026-02-16</t>
        </is>
      </c>
      <c r="AJ35" s="5" t="inlineStr">
        <is>
          <t xml:space="preserve">2026-02-12</t>
        </is>
      </c>
      <c r="AK35" s="2" t="inlineStr">
        <is>
          <t xml:space="preserve">2026-01-15</t>
        </is>
      </c>
      <c r="AL35" s="2" t="inlineStr">
        <is>
          <t xml:space="preserve">2025-11-01</t>
        </is>
      </c>
      <c r="AM35" s="2" t="inlineStr">
        <is>
          <t xml:space="preserve">2025-09-28</t>
        </is>
      </c>
    </row>
    <row r="36">
      <c r="A36" s="2">
        <f>IF(OR(AND(B36&gt;1.1,B36&lt;&gt;"成約物件不足"),AND(C36&gt;1.1,C36&lt;&gt;"成約物件不足"),AND(D36&gt;1.1,D36&lt;&gt;"成約物件不足"),AND(E36&gt;1.1,E36&lt;&gt;"成約物件不足")),"○","")</f>
      </c>
      <c r="B36" s="3">
        <f>P36/O36</f>
      </c>
      <c r="C36" s="3">
        <f>Q36/O36</f>
      </c>
      <c r="D36" s="3">
        <f>AB36/O36</f>
      </c>
      <c r="E36" s="3">
        <f>AC36/O36</f>
      </c>
      <c r="F36" s="2" t="inlineStr">
        <is>
          <t xml:space="preserve">100138170292</t>
        </is>
      </c>
      <c r="G36" s="2" t="inlineStr">
        <is>
          <t xml:space="preserve">ブランズタワー芝浦</t>
        </is>
      </c>
      <c r="H36" s="2" t="inlineStr">
        <is>
          <t xml:space="preserve">東京都</t>
        </is>
      </c>
      <c r="I36" s="2" t="inlineStr">
        <is>
          <t xml:space="preserve">東京都港区芝浦２丁目</t>
        </is>
      </c>
      <c r="J36" s="2" t="inlineStr">
        <is>
          <t xml:space="preserve">2021年8月</t>
        </is>
      </c>
      <c r="K36" s="2" t="inlineStr">
        <is>
          <t xml:space="preserve">山手線　田町</t>
        </is>
      </c>
      <c r="L36" s="2" t="inlineStr">
        <is>
          <t xml:space="preserve">徒歩　8分</t>
        </is>
      </c>
      <c r="M36" s="2" t="inlineStr">
        <is>
          <t xml:space="preserve">69.8㎡</t>
        </is>
      </c>
      <c r="N36" s="4">
        <v>23500</v>
      </c>
      <c r="O36" s="5">
        <v>1113</v>
      </c>
      <c r="P36" s="5">
        <f>AVERAGE(R36:T36)</f>
      </c>
      <c r="Q36" s="5">
        <f>MAX(R36:V36)</f>
      </c>
      <c r="R36" s="5">
        <v>859.8</v>
      </c>
      <c r="S36" s="5">
        <v>1010.6</v>
      </c>
      <c r="T36" s="5">
        <v>964.2</v>
      </c>
      <c r="U36" s="5">
        <v>1047.8</v>
      </c>
      <c r="V36" s="5">
        <v>1225.7</v>
      </c>
      <c r="W36" s="2" t="inlineStr">
        <is>
          <t xml:space="preserve">2025-12-20</t>
        </is>
      </c>
      <c r="X36" s="2" t="inlineStr">
        <is>
          <t xml:space="preserve">2025-11-08</t>
        </is>
      </c>
      <c r="Y36" s="2" t="inlineStr">
        <is>
          <t xml:space="preserve">2025-11-10</t>
        </is>
      </c>
      <c r="Z36" s="2" t="inlineStr">
        <is>
          <t xml:space="preserve">2025-10-25</t>
        </is>
      </c>
      <c r="AA36" s="2" t="inlineStr">
        <is>
          <t xml:space="preserve">2025-10-21</t>
        </is>
      </c>
      <c r="AB36" s="4">
        <f>AVERAGE(AD36:AF36)</f>
      </c>
      <c r="AC36" s="5">
        <f>MAX(AD36:AH36)</f>
      </c>
      <c r="AD36" s="5">
        <v>430</v>
      </c>
      <c r="AE36" s="5">
        <v>386.7</v>
      </c>
      <c r="AF36" s="5">
        <v>656</v>
      </c>
      <c r="AG36" s="5">
        <v>859.8</v>
      </c>
      <c r="AH36" s="5">
        <v>321.3</v>
      </c>
      <c r="AI36" s="5" t="inlineStr">
        <is>
          <t xml:space="preserve">2026-02-09</t>
        </is>
      </c>
      <c r="AJ36" s="5" t="inlineStr">
        <is>
          <t xml:space="preserve">2026-01-31</t>
        </is>
      </c>
      <c r="AK36" s="2" t="inlineStr">
        <is>
          <t xml:space="preserve">2026-01-29</t>
        </is>
      </c>
      <c r="AL36" s="2" t="inlineStr">
        <is>
          <t xml:space="preserve">2025-12-20</t>
        </is>
      </c>
      <c r="AM36" s="2" t="inlineStr">
        <is>
          <t xml:space="preserve">2025-12-18</t>
        </is>
      </c>
    </row>
    <row r="37">
      <c r="A37" s="2">
        <f>IF(OR(AND(B37&gt;1.1,B37&lt;&gt;"成約物件不足"),AND(C37&gt;1.1,C37&lt;&gt;"成約物件不足"),AND(D37&gt;1.1,D37&lt;&gt;"成約物件不足"),AND(E37&gt;1.1,E37&lt;&gt;"成約物件不足")),"○","")</f>
      </c>
      <c r="B37" s="3">
        <f>P37/O37</f>
      </c>
      <c r="C37" s="3">
        <f>Q37/O37</f>
      </c>
      <c r="D37" s="3">
        <f>AB37/O37</f>
      </c>
      <c r="E37" s="3">
        <f>AC37/O37</f>
      </c>
      <c r="F37" s="2" t="inlineStr">
        <is>
          <t xml:space="preserve">100136482166</t>
        </is>
      </c>
      <c r="G37" s="2" t="inlineStr">
        <is>
          <t xml:space="preserve">パークコート神宮北参道ザタワー</t>
        </is>
      </c>
      <c r="H37" s="2" t="inlineStr">
        <is>
          <t xml:space="preserve">東京都</t>
        </is>
      </c>
      <c r="I37" s="2" t="inlineStr">
        <is>
          <t xml:space="preserve">東京都渋谷区千駄ヶ谷４丁目</t>
        </is>
      </c>
      <c r="J37" s="2" t="inlineStr">
        <is>
          <t xml:space="preserve">2023年5月</t>
        </is>
      </c>
      <c r="K37" s="2" t="inlineStr">
        <is>
          <t xml:space="preserve">副都心線　北参道</t>
        </is>
      </c>
      <c r="L37" s="2" t="inlineStr">
        <is>
          <t xml:space="preserve">徒歩　1分</t>
        </is>
      </c>
      <c r="M37" s="2" t="inlineStr">
        <is>
          <t xml:space="preserve">51.84㎡</t>
        </is>
      </c>
      <c r="N37" s="4">
        <v>22800</v>
      </c>
      <c r="O37" s="5">
        <v>1454</v>
      </c>
      <c r="P37" s="5">
        <f>AVERAGE(R37:T37)</f>
      </c>
      <c r="Q37" s="5">
        <f>MAX(R37:V37)</f>
      </c>
      <c r="R37" s="5">
        <v>1697.3</v>
      </c>
      <c r="S37" s="5">
        <v>1635.2</v>
      </c>
      <c r="T37" s="5">
        <v>1616.6</v>
      </c>
      <c r="U37" s="5">
        <v>1557.3</v>
      </c>
      <c r="V37" s="5">
        <v>1600.3</v>
      </c>
      <c r="W37" s="2" t="inlineStr">
        <is>
          <t xml:space="preserve">2026-02-22</t>
        </is>
      </c>
      <c r="X37" s="2" t="inlineStr">
        <is>
          <t xml:space="preserve">2026-01-30</t>
        </is>
      </c>
      <c r="Y37" s="2" t="inlineStr">
        <is>
          <t xml:space="preserve">2026-01-26</t>
        </is>
      </c>
      <c r="Z37" s="2" t="inlineStr">
        <is>
          <t xml:space="preserve">2025-10-28</t>
        </is>
      </c>
      <c r="AA37" s="2" t="inlineStr">
        <is>
          <t xml:space="preserve">2025-07-07</t>
        </is>
      </c>
      <c r="AB37" s="4">
        <f>AVERAGE(AD37:AF37)</f>
      </c>
      <c r="AC37" s="5">
        <f>MAX(AD37:AH37)</f>
      </c>
      <c r="AD37" s="5">
        <v>1697.3</v>
      </c>
      <c r="AE37" s="5">
        <v>447.1</v>
      </c>
      <c r="AF37" s="5">
        <v>1635.2</v>
      </c>
      <c r="AG37" s="5">
        <v>1616.6</v>
      </c>
      <c r="AH37" s="5">
        <v>533.7</v>
      </c>
      <c r="AI37" s="5" t="inlineStr">
        <is>
          <t xml:space="preserve">2026-02-22</t>
        </is>
      </c>
      <c r="AJ37" s="5" t="inlineStr">
        <is>
          <t xml:space="preserve">2026-02-14</t>
        </is>
      </c>
      <c r="AK37" s="2" t="inlineStr">
        <is>
          <t xml:space="preserve">2026-01-30</t>
        </is>
      </c>
      <c r="AL37" s="2" t="inlineStr">
        <is>
          <t xml:space="preserve">2026-01-26</t>
        </is>
      </c>
      <c r="AM37" s="2" t="inlineStr">
        <is>
          <t xml:space="preserve">2026-01-23</t>
        </is>
      </c>
    </row>
    <row r="38">
      <c r="A38" s="2">
        <f>IF(OR(AND(B38&gt;1.1,B38&lt;&gt;"成約物件不足"),AND(C38&gt;1.1,C38&lt;&gt;"成約物件不足"),AND(D38&gt;1.1,D38&lt;&gt;"成約物件不足"),AND(E38&gt;1.1,E38&lt;&gt;"成約物件不足")),"○","")</f>
      </c>
      <c r="B38" s="3">
        <f>P38/O38</f>
      </c>
      <c r="C38" s="3">
        <f>Q38/O38</f>
      </c>
      <c r="D38" s="3">
        <f>AB38/O38</f>
      </c>
      <c r="E38" s="3">
        <f>AC38/O38</f>
      </c>
      <c r="F38" s="2" t="inlineStr">
        <is>
          <t xml:space="preserve">100138162472</t>
        </is>
      </c>
      <c r="G38" s="2" t="inlineStr">
        <is>
          <t xml:space="preserve">ザ・パークハウス赤坂レジデンス</t>
        </is>
      </c>
      <c r="H38" s="2" t="inlineStr">
        <is>
          <t xml:space="preserve">東京都</t>
        </is>
      </c>
      <c r="I38" s="2" t="inlineStr">
        <is>
          <t xml:space="preserve">東京都港区赤坂６丁目</t>
        </is>
      </c>
      <c r="J38" s="2" t="inlineStr">
        <is>
          <t xml:space="preserve">2014年1月</t>
        </is>
      </c>
      <c r="K38" s="2" t="inlineStr">
        <is>
          <t xml:space="preserve">千代田線　赤坂</t>
        </is>
      </c>
      <c r="L38" s="2" t="inlineStr">
        <is>
          <t xml:space="preserve">徒歩　4分</t>
        </is>
      </c>
      <c r="M38" s="2" t="inlineStr">
        <is>
          <t xml:space="preserve">74.03㎡</t>
        </is>
      </c>
      <c r="N38" s="4">
        <v>22800</v>
      </c>
      <c r="O38" s="5">
        <v>1018.2</v>
      </c>
      <c r="P38" s="5">
        <f>AVERAGE(R38:T38)</f>
      </c>
      <c r="Q38" s="5">
        <f>MAX(R38:V38)</f>
      </c>
      <c r="R38" s="5">
        <v>1145.5</v>
      </c>
      <c r="S38" s="5">
        <v>887</v>
      </c>
      <c r="T38" s="5">
        <v>1152.1</v>
      </c>
      <c r="U38" s="5">
        <v>765.5</v>
      </c>
      <c r="V38" s="5">
        <v>662.6</v>
      </c>
      <c r="W38" s="2" t="inlineStr">
        <is>
          <t xml:space="preserve">2025-06-22</t>
        </is>
      </c>
      <c r="X38" s="2" t="inlineStr">
        <is>
          <t xml:space="preserve">2025-04-14</t>
        </is>
      </c>
      <c r="Y38" s="2" t="inlineStr">
        <is>
          <t xml:space="preserve">2024-11-25</t>
        </is>
      </c>
      <c r="Z38" s="2" t="inlineStr">
        <is>
          <t xml:space="preserve">2023-09-29</t>
        </is>
      </c>
      <c r="AA38" s="2" t="inlineStr">
        <is>
          <t xml:space="preserve">2022-06-19</t>
        </is>
      </c>
      <c r="AB38" s="4">
        <f>AVERAGE(AD38:AF38)</f>
      </c>
      <c r="AC38" s="5">
        <f>MAX(AD38:AH38)</f>
      </c>
      <c r="AD38" s="5">
        <v>402.7</v>
      </c>
      <c r="AE38" s="5">
        <v>1403.5</v>
      </c>
      <c r="AF38" s="5">
        <v>730.5</v>
      </c>
      <c r="AG38" s="5">
        <v>1060.6</v>
      </c>
      <c r="AH38" s="5">
        <v>392.1</v>
      </c>
      <c r="AI38" s="5" t="inlineStr">
        <is>
          <t xml:space="preserve">2026-02-25</t>
        </is>
      </c>
      <c r="AJ38" s="5" t="inlineStr">
        <is>
          <t xml:space="preserve">2026-01-15</t>
        </is>
      </c>
      <c r="AK38" s="2" t="inlineStr">
        <is>
          <t xml:space="preserve">2025-08-28</t>
        </is>
      </c>
      <c r="AL38" s="2" t="inlineStr">
        <is>
          <t xml:space="preserve">2025-08-04</t>
        </is>
      </c>
      <c r="AM38" s="2" t="inlineStr">
        <is>
          <t xml:space="preserve">2025-07-13</t>
        </is>
      </c>
    </row>
    <row r="39">
      <c r="A39" s="2">
        <f>IF(OR(AND(B39&gt;1.1,B39&lt;&gt;"成約物件不足"),AND(C39&gt;1.1,C39&lt;&gt;"成約物件不足"),AND(D39&gt;1.1,D39&lt;&gt;"成約物件不足"),AND(E39&gt;1.1,E39&lt;&gt;"成約物件不足")),"○","")</f>
      </c>
      <c r="B39" s="3">
        <f>P39/O39</f>
      </c>
      <c r="C39" s="3">
        <f>Q39/O39</f>
      </c>
      <c r="D39" s="3">
        <f>AB39/O39</f>
      </c>
      <c r="E39" s="3">
        <f>AC39/O39</f>
      </c>
      <c r="F39" s="2" t="inlineStr">
        <is>
          <t xml:space="preserve">100133426316</t>
        </is>
      </c>
      <c r="G39" s="2" t="inlineStr">
        <is>
          <t xml:space="preserve">ザ・パークハウス西新宿タワー６０</t>
        </is>
      </c>
      <c r="H39" s="2" t="inlineStr">
        <is>
          <t xml:space="preserve">東京都</t>
        </is>
      </c>
      <c r="I39" s="2" t="inlineStr">
        <is>
          <t xml:space="preserve">東京都新宿区西新宿５丁目</t>
        </is>
      </c>
      <c r="J39" s="2" t="inlineStr">
        <is>
          <t xml:space="preserve">2017年8月</t>
        </is>
      </c>
      <c r="K39" s="2" t="inlineStr">
        <is>
          <t xml:space="preserve">大江戸線　西新宿五丁目</t>
        </is>
      </c>
      <c r="L39" s="2" t="inlineStr">
        <is>
          <t xml:space="preserve">徒歩　7分</t>
        </is>
      </c>
      <c r="M39" s="2" t="inlineStr">
        <is>
          <t xml:space="preserve">89.31㎡</t>
        </is>
      </c>
      <c r="N39" s="4">
        <v>22800</v>
      </c>
      <c r="O39" s="5">
        <v>844</v>
      </c>
      <c r="P39" s="5">
        <f>AVERAGE(R39:T39)</f>
      </c>
      <c r="Q39" s="5">
        <f>MAX(R39:V39)</f>
      </c>
      <c r="R39" s="5">
        <v>768.2</v>
      </c>
      <c r="S39" s="5">
        <v>827.4</v>
      </c>
      <c r="T39" s="5">
        <v>722.1</v>
      </c>
      <c r="U39" s="5">
        <v>763.1</v>
      </c>
      <c r="V39" s="5">
        <v>753</v>
      </c>
      <c r="W39" s="2" t="inlineStr">
        <is>
          <t xml:space="preserve">2026-02-08</t>
        </is>
      </c>
      <c r="X39" s="2" t="inlineStr">
        <is>
          <t xml:space="preserve">2026-02-02</t>
        </is>
      </c>
      <c r="Y39" s="2" t="inlineStr">
        <is>
          <t xml:space="preserve">2025-12-25</t>
        </is>
      </c>
      <c r="Z39" s="2" t="inlineStr">
        <is>
          <t xml:space="preserve">2025-11-22</t>
        </is>
      </c>
      <c r="AA39" s="2" t="inlineStr">
        <is>
          <t xml:space="preserve">2025-11-22</t>
        </is>
      </c>
      <c r="AB39" s="4">
        <f>AVERAGE(AD39:AF39)</f>
      </c>
      <c r="AC39" s="5">
        <f>MAX(AD39:AH39)</f>
      </c>
      <c r="AD39" s="5">
        <v>975.2</v>
      </c>
      <c r="AE39" s="5">
        <v>768.2</v>
      </c>
      <c r="AF39" s="5">
        <v>827.4</v>
      </c>
      <c r="AG39" s="5">
        <v>722.1</v>
      </c>
      <c r="AH39" s="5">
        <v>769.6</v>
      </c>
      <c r="AI39" s="5" t="inlineStr">
        <is>
          <t xml:space="preserve">2026-02-13</t>
        </is>
      </c>
      <c r="AJ39" s="5" t="inlineStr">
        <is>
          <t xml:space="preserve">2026-02-08</t>
        </is>
      </c>
      <c r="AK39" s="2" t="inlineStr">
        <is>
          <t xml:space="preserve">2026-02-02</t>
        </is>
      </c>
      <c r="AL39" s="2" t="inlineStr">
        <is>
          <t xml:space="preserve">2025-12-25</t>
        </is>
      </c>
      <c r="AM39" s="2" t="inlineStr">
        <is>
          <t xml:space="preserve">2025-12-04</t>
        </is>
      </c>
    </row>
    <row r="40">
      <c r="A40" s="2">
        <f>IF(OR(AND(B40&gt;1.1,B40&lt;&gt;"成約物件不足"),AND(C40&gt;1.1,C40&lt;&gt;"成約物件不足"),AND(D40&gt;1.1,D40&lt;&gt;"成約物件不足"),AND(E40&gt;1.1,E40&lt;&gt;"成約物件不足")),"○","")</f>
      </c>
      <c r="B40" s="3">
        <f>P40/O40</f>
      </c>
      <c r="C40" s="3">
        <f>Q40/O40</f>
      </c>
      <c r="D40" s="3">
        <f>AB40/O40</f>
      </c>
      <c r="E40" s="3">
        <f>AC40/O40</f>
      </c>
      <c r="F40" s="2" t="inlineStr">
        <is>
          <t xml:space="preserve">100138134498</t>
        </is>
      </c>
      <c r="G40" s="2" t="inlineStr">
        <is>
          <t xml:space="preserve">パークシティ武蔵小山ザタワー</t>
        </is>
      </c>
      <c r="H40" s="2" t="inlineStr">
        <is>
          <t xml:space="preserve">東京都</t>
        </is>
      </c>
      <c r="I40" s="2" t="inlineStr">
        <is>
          <t xml:space="preserve">東京都品川区小山３丁目</t>
        </is>
      </c>
      <c r="J40" s="2" t="inlineStr">
        <is>
          <t xml:space="preserve">2019年12月</t>
        </is>
      </c>
      <c r="K40" s="2" t="inlineStr">
        <is>
          <t xml:space="preserve">目黒線　武蔵小山</t>
        </is>
      </c>
      <c r="L40" s="2" t="inlineStr">
        <is>
          <t xml:space="preserve">徒歩　1分</t>
        </is>
      </c>
      <c r="M40" s="2" t="inlineStr">
        <is>
          <t xml:space="preserve">60.2㎡</t>
        </is>
      </c>
      <c r="N40" s="4">
        <v>22000</v>
      </c>
      <c r="O40" s="5">
        <v>1208.1</v>
      </c>
      <c r="P40" s="5">
        <f>AVERAGE(R40:T40)</f>
      </c>
      <c r="Q40" s="5">
        <f>MAX(R40:V40)</f>
      </c>
      <c r="R40" s="5">
        <v>981.5</v>
      </c>
      <c r="S40" s="5">
        <v>1054.3</v>
      </c>
      <c r="T40" s="5">
        <v>891.6</v>
      </c>
      <c r="U40" s="5">
        <v>919.4</v>
      </c>
      <c r="V40" s="5">
        <v>983</v>
      </c>
      <c r="W40" s="2" t="inlineStr">
        <is>
          <t xml:space="preserve">2026-02-08</t>
        </is>
      </c>
      <c r="X40" s="2" t="inlineStr">
        <is>
          <t xml:space="preserve">2026-01-17</t>
        </is>
      </c>
      <c r="Y40" s="2" t="inlineStr">
        <is>
          <t xml:space="preserve">2025-12-26</t>
        </is>
      </c>
      <c r="Z40" s="2" t="inlineStr">
        <is>
          <t xml:space="preserve">2025-10-19</t>
        </is>
      </c>
      <c r="AA40" s="2" t="inlineStr">
        <is>
          <t xml:space="preserve">2025-08-28</t>
        </is>
      </c>
      <c r="AB40" s="4">
        <f>AVERAGE(AD40:AF40)</f>
      </c>
      <c r="AC40" s="5">
        <f>MAX(AD40:AH40)</f>
      </c>
      <c r="AD40" s="5">
        <v>957.5</v>
      </c>
      <c r="AE40" s="5">
        <v>981.5</v>
      </c>
      <c r="AF40" s="5">
        <v>546.1</v>
      </c>
      <c r="AG40" s="5">
        <v>1054.3</v>
      </c>
      <c r="AH40" s="5">
        <v>1081.9</v>
      </c>
      <c r="AI40" s="5" t="inlineStr">
        <is>
          <t xml:space="preserve">2026-02-09</t>
        </is>
      </c>
      <c r="AJ40" s="5" t="inlineStr">
        <is>
          <t xml:space="preserve">2026-02-08</t>
        </is>
      </c>
      <c r="AK40" s="2" t="inlineStr">
        <is>
          <t xml:space="preserve">2026-01-25</t>
        </is>
      </c>
      <c r="AL40" s="2" t="inlineStr">
        <is>
          <t xml:space="preserve">2026-01-17</t>
        </is>
      </c>
      <c r="AM40" s="2" t="inlineStr">
        <is>
          <t xml:space="preserve">2025-12-28</t>
        </is>
      </c>
    </row>
    <row r="41">
      <c r="A41" s="2">
        <f>IF(OR(AND(B41&gt;1.1,B41&lt;&gt;"成約物件不足"),AND(C41&gt;1.1,C41&lt;&gt;"成約物件不足"),AND(D41&gt;1.1,D41&lt;&gt;"成約物件不足"),AND(E41&gt;1.1,E41&lt;&gt;"成約物件不足")),"○","")</f>
      </c>
      <c r="B41" s="3">
        <f>P41/O41</f>
      </c>
      <c r="C41" s="3">
        <f>Q41/O41</f>
      </c>
      <c r="D41" s="3">
        <f>AB41/O41</f>
      </c>
      <c r="E41" s="3">
        <f>AC41/O41</f>
      </c>
      <c r="F41" s="2" t="inlineStr">
        <is>
          <t xml:space="preserve">100138180612</t>
        </is>
      </c>
      <c r="G41" s="2" t="inlineStr">
        <is>
          <t xml:space="preserve">ＧＬＯＢＡＬ　ＦＲＯＮＴ　ＴＯＷＥＲ</t>
        </is>
      </c>
      <c r="H41" s="2" t="inlineStr">
        <is>
          <t xml:space="preserve">東京都</t>
        </is>
      </c>
      <c r="I41" s="2" t="inlineStr">
        <is>
          <t xml:space="preserve">東京都港区芝浦１丁目</t>
        </is>
      </c>
      <c r="J41" s="2" t="inlineStr">
        <is>
          <t xml:space="preserve">2015年9月</t>
        </is>
      </c>
      <c r="K41" s="2" t="inlineStr">
        <is>
          <t xml:space="preserve">山手線　田町</t>
        </is>
      </c>
      <c r="L41" s="2" t="inlineStr">
        <is>
          <t xml:space="preserve">徒歩　10分</t>
        </is>
      </c>
      <c r="M41" s="2" t="inlineStr">
        <is>
          <t xml:space="preserve">75.45㎡</t>
        </is>
      </c>
      <c r="N41" s="4">
        <v>22000</v>
      </c>
      <c r="O41" s="5">
        <v>964</v>
      </c>
      <c r="P41" s="5">
        <f>AVERAGE(R41:T41)</f>
      </c>
      <c r="Q41" s="5">
        <f>MAX(R41:V41)</f>
      </c>
      <c r="R41" s="5">
        <v>959.5</v>
      </c>
      <c r="S41" s="5">
        <v>1024.4</v>
      </c>
      <c r="T41" s="5">
        <v>1093.4</v>
      </c>
      <c r="U41" s="5">
        <v>961</v>
      </c>
      <c r="V41" s="5">
        <v>902.6</v>
      </c>
      <c r="W41" s="2" t="inlineStr">
        <is>
          <t xml:space="preserve">2026-02-15</t>
        </is>
      </c>
      <c r="X41" s="2" t="inlineStr">
        <is>
          <t xml:space="preserve">2025-11-23</t>
        </is>
      </c>
      <c r="Y41" s="2" t="inlineStr">
        <is>
          <t xml:space="preserve">2025-09-27</t>
        </is>
      </c>
      <c r="Z41" s="2" t="inlineStr">
        <is>
          <t xml:space="preserve">2025-09-21</t>
        </is>
      </c>
      <c r="AA41" s="2" t="inlineStr">
        <is>
          <t xml:space="preserve">2025-09-21</t>
        </is>
      </c>
      <c r="AB41" s="4">
        <f>AVERAGE(AD41:AF41)</f>
      </c>
      <c r="AC41" s="5">
        <f>MAX(AD41:AH41)</f>
      </c>
      <c r="AD41" s="5">
        <v>959.5</v>
      </c>
      <c r="AE41" s="5">
        <v>1024.4</v>
      </c>
      <c r="AF41" s="5">
        <v>556.9</v>
      </c>
      <c r="AG41" s="5">
        <v>872.5</v>
      </c>
      <c r="AH41" s="5">
        <v>522.1</v>
      </c>
      <c r="AI41" s="5" t="inlineStr">
        <is>
          <t xml:space="preserve">2026-02-15</t>
        </is>
      </c>
      <c r="AJ41" s="5" t="inlineStr">
        <is>
          <t xml:space="preserve">2025-11-23</t>
        </is>
      </c>
      <c r="AK41" s="2" t="inlineStr">
        <is>
          <t xml:space="preserve">2025-11-10</t>
        </is>
      </c>
      <c r="AL41" s="2" t="inlineStr">
        <is>
          <t xml:space="preserve">2025-11-01</t>
        </is>
      </c>
      <c r="AM41" s="2" t="inlineStr">
        <is>
          <t xml:space="preserve">2025-10-27</t>
        </is>
      </c>
    </row>
    <row r="42">
      <c r="A42" s="2">
        <f>IF(OR(AND(B42&gt;1.1,B42&lt;&gt;"成約物件不足"),AND(C42&gt;1.1,C42&lt;&gt;"成約物件不足"),AND(D42&gt;1.1,D42&lt;&gt;"成約物件不足"),AND(E42&gt;1.1,E42&lt;&gt;"成約物件不足")),"○","")</f>
      </c>
      <c r="B42" s="3">
        <f>P42/O42</f>
      </c>
      <c r="C42" s="3">
        <f>Q42/O42</f>
      </c>
      <c r="D42" s="3">
        <f>AB42/O42</f>
      </c>
      <c r="E42" s="3">
        <f>AC42/O42</f>
      </c>
      <c r="F42" s="2" t="inlineStr">
        <is>
          <t xml:space="preserve">100138031879</t>
        </is>
      </c>
      <c r="G42" s="2" t="inlineStr">
        <is>
          <t xml:space="preserve">シティタワー・ルフォン九段の杜</t>
        </is>
      </c>
      <c r="H42" s="2" t="inlineStr">
        <is>
          <t xml:space="preserve">東京都</t>
        </is>
      </c>
      <c r="I42" s="2" t="inlineStr">
        <is>
          <t xml:space="preserve">東京都千代田区九段北４丁目</t>
        </is>
      </c>
      <c r="J42" s="2" t="inlineStr">
        <is>
          <t xml:space="preserve">2018年12月</t>
        </is>
      </c>
      <c r="K42" s="2" t="inlineStr">
        <is>
          <t xml:space="preserve">都営新宿線　市ヶ谷</t>
        </is>
      </c>
      <c r="L42" s="2" t="inlineStr">
        <is>
          <t xml:space="preserve">徒歩　5分</t>
        </is>
      </c>
      <c r="M42" s="2" t="inlineStr">
        <is>
          <t xml:space="preserve">70.69㎡</t>
        </is>
      </c>
      <c r="N42" s="4">
        <v>22000</v>
      </c>
      <c r="O42" s="5">
        <v>1028.9</v>
      </c>
      <c r="P42" s="5">
        <f>AVERAGE(R42:T42)</f>
      </c>
      <c r="Q42" s="5">
        <f>MAX(R42:V42)</f>
      </c>
      <c r="R42" s="5">
        <v>1122.4</v>
      </c>
      <c r="S42" s="5">
        <v>1045.5</v>
      </c>
      <c r="T42" s="5">
        <v>1194.2</v>
      </c>
      <c r="U42" s="5">
        <v>715.5</v>
      </c>
      <c r="V42" s="5">
        <v>722.2</v>
      </c>
      <c r="W42" s="2" t="inlineStr">
        <is>
          <t xml:space="preserve">2025-11-28</t>
        </is>
      </c>
      <c r="X42" s="2" t="inlineStr">
        <is>
          <t xml:space="preserve">2025-05-19</t>
        </is>
      </c>
      <c r="Y42" s="2" t="inlineStr">
        <is>
          <t xml:space="preserve">2025-05-18</t>
        </is>
      </c>
      <c r="Z42" s="2" t="inlineStr">
        <is>
          <t xml:space="preserve">2023-10-12</t>
        </is>
      </c>
      <c r="AA42" s="2" t="inlineStr">
        <is>
          <t xml:space="preserve">2023-06-12</t>
        </is>
      </c>
      <c r="AB42" s="4">
        <f>AVERAGE(AD42:AF42)</f>
      </c>
      <c r="AC42" s="5">
        <f>MAX(AD42:AH42)</f>
      </c>
      <c r="AD42" s="5">
        <v>1122.4</v>
      </c>
      <c r="AE42" s="5">
        <v>1045.5</v>
      </c>
      <c r="AF42" s="5">
        <v>1194.2</v>
      </c>
      <c r="AG42" s="5">
        <v>323.4</v>
      </c>
      <c r="AH42" s="5">
        <v>453.9</v>
      </c>
      <c r="AI42" s="5" t="inlineStr">
        <is>
          <t xml:space="preserve">2025-11-28</t>
        </is>
      </c>
      <c r="AJ42" s="5" t="inlineStr">
        <is>
          <t xml:space="preserve">2025-05-19</t>
        </is>
      </c>
      <c r="AK42" s="2" t="inlineStr">
        <is>
          <t xml:space="preserve">2025-05-18</t>
        </is>
      </c>
      <c r="AL42" s="2" t="inlineStr">
        <is>
          <t xml:space="preserve">2024-02-10</t>
        </is>
      </c>
      <c r="AM42" s="2" t="inlineStr">
        <is>
          <t xml:space="preserve">2023-12-18</t>
        </is>
      </c>
    </row>
    <row r="43">
      <c r="A43" s="2">
        <f>IF(OR(AND(B43&gt;1.1,B43&lt;&gt;"成約物件不足"),AND(C43&gt;1.1,C43&lt;&gt;"成約物件不足"),AND(D43&gt;1.1,D43&lt;&gt;"成約物件不足"),AND(E43&gt;1.1,E43&lt;&gt;"成約物件不足")),"○","")</f>
      </c>
      <c r="B43" s="3">
        <f>P43/O43</f>
      </c>
      <c r="C43" s="3">
        <f>Q43/O43</f>
      </c>
      <c r="D43" s="3">
        <f>AB43/O43</f>
      </c>
      <c r="E43" s="3">
        <f>AC43/O43</f>
      </c>
      <c r="F43" s="2" t="inlineStr">
        <is>
          <t xml:space="preserve">100134198396</t>
        </is>
      </c>
      <c r="G43" s="2" t="inlineStr">
        <is>
          <t xml:space="preserve">ローレルタワールネ浜松町</t>
        </is>
      </c>
      <c r="H43" s="2" t="inlineStr">
        <is>
          <t xml:space="preserve">東京都</t>
        </is>
      </c>
      <c r="I43" s="2" t="inlineStr">
        <is>
          <t xml:space="preserve">東京都港区海岸２丁目</t>
        </is>
      </c>
      <c r="J43" s="2" t="inlineStr">
        <is>
          <t xml:space="preserve">2020年1月</t>
        </is>
      </c>
      <c r="K43" s="2" t="inlineStr">
        <is>
          <t xml:space="preserve">ゆりかもめ　日の出</t>
        </is>
      </c>
      <c r="L43" s="2" t="inlineStr">
        <is>
          <t xml:space="preserve">徒歩　2分</t>
        </is>
      </c>
      <c r="M43" s="2" t="inlineStr">
        <is>
          <t xml:space="preserve">81.01㎡</t>
        </is>
      </c>
      <c r="N43" s="4">
        <v>21800</v>
      </c>
      <c r="O43" s="5">
        <v>889.6</v>
      </c>
      <c r="P43" s="5">
        <f>AVERAGE(R43:T43)</f>
      </c>
      <c r="Q43" s="5">
        <f>MAX(R43:V43)</f>
      </c>
      <c r="R43" s="5">
        <v>761</v>
      </c>
      <c r="S43" s="5">
        <v>735.7</v>
      </c>
      <c r="T43" s="5">
        <v>728.7</v>
      </c>
      <c r="U43" s="5">
        <v>801.1</v>
      </c>
      <c r="V43" s="5">
        <v>696.3</v>
      </c>
      <c r="W43" s="2" t="inlineStr">
        <is>
          <t xml:space="preserve">2026-02-16</t>
        </is>
      </c>
      <c r="X43" s="2" t="inlineStr">
        <is>
          <t xml:space="preserve">2026-02-15</t>
        </is>
      </c>
      <c r="Y43" s="2" t="inlineStr">
        <is>
          <t xml:space="preserve">2026-02-06</t>
        </is>
      </c>
      <c r="Z43" s="2" t="inlineStr">
        <is>
          <t xml:space="preserve">2026-01-24</t>
        </is>
      </c>
      <c r="AA43" s="2" t="inlineStr">
        <is>
          <t xml:space="preserve">2025-05-19</t>
        </is>
      </c>
      <c r="AB43" s="4">
        <f>AVERAGE(AD43:AF43)</f>
      </c>
      <c r="AC43" s="5">
        <f>MAX(AD43:AH43)</f>
      </c>
      <c r="AD43" s="5">
        <v>761</v>
      </c>
      <c r="AE43" s="5">
        <v>735.7</v>
      </c>
      <c r="AF43" s="5">
        <v>728.7</v>
      </c>
      <c r="AG43" s="5">
        <v>801.1</v>
      </c>
      <c r="AH43" s="5">
        <v>688.3</v>
      </c>
      <c r="AI43" s="5" t="inlineStr">
        <is>
          <t xml:space="preserve">2026-02-16</t>
        </is>
      </c>
      <c r="AJ43" s="5" t="inlineStr">
        <is>
          <t xml:space="preserve">2026-02-15</t>
        </is>
      </c>
      <c r="AK43" s="2" t="inlineStr">
        <is>
          <t xml:space="preserve">2026-02-06</t>
        </is>
      </c>
      <c r="AL43" s="2" t="inlineStr">
        <is>
          <t xml:space="preserve">2026-01-24</t>
        </is>
      </c>
      <c r="AM43" s="2" t="inlineStr">
        <is>
          <t xml:space="preserve">2025-12-24</t>
        </is>
      </c>
    </row>
    <row r="44">
      <c r="A44" s="2">
        <f>IF(OR(AND(B44&gt;1.1,B44&lt;&gt;"成約物件不足"),AND(C44&gt;1.1,C44&lt;&gt;"成約物件不足"),AND(D44&gt;1.1,D44&lt;&gt;"成約物件不足"),AND(E44&gt;1.1,E44&lt;&gt;"成約物件不足")),"○","")</f>
      </c>
      <c r="B44" s="3">
        <f>P44/O44</f>
      </c>
      <c r="C44" s="3">
        <f>Q44/O44</f>
      </c>
      <c r="D44" s="3">
        <f>AB44/O44</f>
      </c>
      <c r="E44" s="3">
        <f>AC44/O44</f>
      </c>
      <c r="F44" s="2" t="inlineStr">
        <is>
          <t xml:space="preserve">100138192888</t>
        </is>
      </c>
      <c r="G44" s="2" t="inlineStr">
        <is>
          <t xml:space="preserve">ローレルタワールネ浜松町</t>
        </is>
      </c>
      <c r="H44" s="2" t="inlineStr">
        <is>
          <t xml:space="preserve">東京都</t>
        </is>
      </c>
      <c r="I44" s="2" t="inlineStr">
        <is>
          <t xml:space="preserve">東京都港区海岸２丁目</t>
        </is>
      </c>
      <c r="J44" s="2" t="inlineStr">
        <is>
          <t xml:space="preserve">2020年1月</t>
        </is>
      </c>
      <c r="K44" s="2" t="inlineStr">
        <is>
          <t xml:space="preserve">山手線　浜松町</t>
        </is>
      </c>
      <c r="L44" s="2" t="inlineStr">
        <is>
          <t xml:space="preserve">徒歩　10分</t>
        </is>
      </c>
      <c r="M44" s="2" t="inlineStr">
        <is>
          <t xml:space="preserve">81.01㎡</t>
        </is>
      </c>
      <c r="N44" s="4">
        <v>21800</v>
      </c>
      <c r="O44" s="5">
        <v>889.6</v>
      </c>
      <c r="P44" s="5">
        <f>AVERAGE(R44:T44)</f>
      </c>
      <c r="Q44" s="5">
        <f>MAX(R44:V44)</f>
      </c>
      <c r="R44" s="5">
        <v>761</v>
      </c>
      <c r="S44" s="5">
        <v>735.7</v>
      </c>
      <c r="T44" s="5">
        <v>728.7</v>
      </c>
      <c r="U44" s="5">
        <v>801.1</v>
      </c>
      <c r="V44" s="5">
        <v>696.3</v>
      </c>
      <c r="W44" s="2" t="inlineStr">
        <is>
          <t xml:space="preserve">2026-02-16</t>
        </is>
      </c>
      <c r="X44" s="2" t="inlineStr">
        <is>
          <t xml:space="preserve">2026-02-15</t>
        </is>
      </c>
      <c r="Y44" s="2" t="inlineStr">
        <is>
          <t xml:space="preserve">2026-02-06</t>
        </is>
      </c>
      <c r="Z44" s="2" t="inlineStr">
        <is>
          <t xml:space="preserve">2026-01-24</t>
        </is>
      </c>
      <c r="AA44" s="2" t="inlineStr">
        <is>
          <t xml:space="preserve">2025-05-19</t>
        </is>
      </c>
      <c r="AB44" s="4">
        <f>AVERAGE(AD44:AF44)</f>
      </c>
      <c r="AC44" s="5">
        <f>MAX(AD44:AH44)</f>
      </c>
      <c r="AD44" s="5">
        <v>761</v>
      </c>
      <c r="AE44" s="5">
        <v>735.7</v>
      </c>
      <c r="AF44" s="5">
        <v>728.7</v>
      </c>
      <c r="AG44" s="5">
        <v>801.1</v>
      </c>
      <c r="AH44" s="5">
        <v>688.3</v>
      </c>
      <c r="AI44" s="5" t="inlineStr">
        <is>
          <t xml:space="preserve">2026-02-16</t>
        </is>
      </c>
      <c r="AJ44" s="5" t="inlineStr">
        <is>
          <t xml:space="preserve">2026-02-15</t>
        </is>
      </c>
      <c r="AK44" s="2" t="inlineStr">
        <is>
          <t xml:space="preserve">2026-02-06</t>
        </is>
      </c>
      <c r="AL44" s="2" t="inlineStr">
        <is>
          <t xml:space="preserve">2026-01-24</t>
        </is>
      </c>
      <c r="AM44" s="2" t="inlineStr">
        <is>
          <t xml:space="preserve">2025-12-24</t>
        </is>
      </c>
    </row>
    <row r="45">
      <c r="A45" s="2">
        <f>IF(OR(AND(B45&gt;1.1,B45&lt;&gt;"成約物件不足"),AND(C45&gt;1.1,C45&lt;&gt;"成約物件不足"),AND(D45&gt;1.1,D45&lt;&gt;"成約物件不足"),AND(E45&gt;1.1,E45&lt;&gt;"成約物件不足")),"○","")</f>
      </c>
      <c r="B45" s="3">
        <f>P45/O45</f>
      </c>
      <c r="C45" s="3">
        <f>Q45/O45</f>
      </c>
      <c r="D45" s="3">
        <f>AB45/O45</f>
      </c>
      <c r="E45" s="3">
        <f>AC45/O45</f>
      </c>
      <c r="F45" s="2" t="inlineStr">
        <is>
          <t xml:space="preserve">100137168248</t>
        </is>
      </c>
      <c r="G45" s="2" t="inlineStr">
        <is>
          <t xml:space="preserve">高輪ザ・レジデンス</t>
        </is>
      </c>
      <c r="H45" s="2" t="inlineStr">
        <is>
          <t xml:space="preserve">東京都</t>
        </is>
      </c>
      <c r="I45" s="2" t="inlineStr">
        <is>
          <t xml:space="preserve">東京都港区高輪１丁目</t>
        </is>
      </c>
      <c r="J45" s="2" t="inlineStr">
        <is>
          <t xml:space="preserve">2005年10月</t>
        </is>
      </c>
      <c r="K45" s="2" t="inlineStr">
        <is>
          <t xml:space="preserve">都営浅草線　高輪台</t>
        </is>
      </c>
      <c r="L45" s="2" t="inlineStr">
        <is>
          <t xml:space="preserve">徒歩　7分</t>
        </is>
      </c>
      <c r="M45" s="2" t="inlineStr">
        <is>
          <t xml:space="preserve">82.37㎡</t>
        </is>
      </c>
      <c r="N45" s="4">
        <v>21800</v>
      </c>
      <c r="O45" s="5">
        <v>875</v>
      </c>
      <c r="P45" s="5">
        <f>AVERAGE(R45:T45)</f>
      </c>
      <c r="Q45" s="5">
        <f>MAX(R45:V45)</f>
      </c>
      <c r="R45" s="5">
        <v>943.2</v>
      </c>
      <c r="S45" s="5">
        <v>854.9</v>
      </c>
      <c r="T45" s="5">
        <v>911.3</v>
      </c>
      <c r="U45" s="5">
        <v>856.6</v>
      </c>
      <c r="V45" s="5">
        <v>911.1</v>
      </c>
      <c r="W45" s="2" t="inlineStr">
        <is>
          <t xml:space="preserve">2025-12-22</t>
        </is>
      </c>
      <c r="X45" s="2" t="inlineStr">
        <is>
          <t xml:space="preserve">2025-11-30</t>
        </is>
      </c>
      <c r="Y45" s="2" t="inlineStr">
        <is>
          <t xml:space="preserve">2025-09-16</t>
        </is>
      </c>
      <c r="Z45" s="2" t="inlineStr">
        <is>
          <t xml:space="preserve">2025-07-27</t>
        </is>
      </c>
      <c r="AA45" s="2" t="inlineStr">
        <is>
          <t xml:space="preserve">2025-06-30</t>
        </is>
      </c>
      <c r="AB45" s="4">
        <f>AVERAGE(AD45:AF45)</f>
      </c>
      <c r="AC45" s="5">
        <f>MAX(AD45:AH45)</f>
      </c>
      <c r="AD45" s="5">
        <v>632.3</v>
      </c>
      <c r="AE45" s="5">
        <v>831.7</v>
      </c>
      <c r="AF45" s="5">
        <v>486.9</v>
      </c>
      <c r="AG45" s="5">
        <v>1341</v>
      </c>
      <c r="AH45" s="5">
        <v>1391.4</v>
      </c>
      <c r="AI45" s="5" t="inlineStr">
        <is>
          <t xml:space="preserve">2026-02-28</t>
        </is>
      </c>
      <c r="AJ45" s="5" t="inlineStr">
        <is>
          <t xml:space="preserve">2026-02-27</t>
        </is>
      </c>
      <c r="AK45" s="2" t="inlineStr">
        <is>
          <t xml:space="preserve">2026-02-23</t>
        </is>
      </c>
      <c r="AL45" s="2" t="inlineStr">
        <is>
          <t xml:space="preserve">2026-02-14</t>
        </is>
      </c>
      <c r="AM45" s="2" t="inlineStr">
        <is>
          <t xml:space="preserve">2026-01-20</t>
        </is>
      </c>
    </row>
    <row r="46">
      <c r="A46" s="2">
        <f>IF(OR(AND(B46&gt;1.1,B46&lt;&gt;"成約物件不足"),AND(C46&gt;1.1,C46&lt;&gt;"成約物件不足"),AND(D46&gt;1.1,D46&lt;&gt;"成約物件不足"),AND(E46&gt;1.1,E46&lt;&gt;"成約物件不足")),"○","")</f>
      </c>
      <c r="B46" s="3" t="inlineStr">
        <is>
          <t xml:space="preserve">成約物件不足</t>
        </is>
      </c>
      <c r="C46" s="3" t="inlineStr">
        <is>
          <t xml:space="preserve">成約物件不足</t>
        </is>
      </c>
      <c r="D46" s="3">
        <f>AB46/O46</f>
      </c>
      <c r="E46" s="3">
        <f>AC46/O46</f>
      </c>
      <c r="F46" s="2" t="inlineStr">
        <is>
          <t xml:space="preserve">100138114856</t>
        </is>
      </c>
      <c r="G46" s="2" t="inlineStr">
        <is>
          <t xml:space="preserve">ＨＡＲＵＭＩ　ＦＬＡＧ　ＰＡＲＫ　Ｖｉｌｌａｇｅ　Ｔ棟</t>
        </is>
      </c>
      <c r="H46" s="2" t="inlineStr">
        <is>
          <t xml:space="preserve">東京都</t>
        </is>
      </c>
      <c r="I46" s="2" t="inlineStr">
        <is>
          <t xml:space="preserve">東京都中央区晴海５丁目</t>
        </is>
      </c>
      <c r="J46" s="2" t="inlineStr">
        <is>
          <t xml:space="preserve">2025年10月</t>
        </is>
      </c>
      <c r="K46" s="2" t="inlineStr">
        <is>
          <t xml:space="preserve">大江戸線　勝どき</t>
        </is>
      </c>
      <c r="L46" s="2" t="inlineStr">
        <is>
          <t xml:space="preserve">徒歩　18分</t>
        </is>
      </c>
      <c r="M46" s="2" t="inlineStr">
        <is>
          <t xml:space="preserve">71.01㎡</t>
        </is>
      </c>
      <c r="N46" s="4">
        <v>21800</v>
      </c>
      <c r="O46" s="5">
        <v>1014.9</v>
      </c>
      <c r="P46" s="5"/>
      <c r="Q46" s="5"/>
      <c r="R46" s="5"/>
      <c r="S46" s="5"/>
      <c r="T46" s="5"/>
      <c r="U46" s="5"/>
      <c r="V46" s="5"/>
      <c r="W46" s="2"/>
      <c r="X46" s="2"/>
      <c r="Y46" s="2"/>
      <c r="Z46" s="2"/>
      <c r="AA46" s="2"/>
      <c r="AB46" s="4">
        <f>AVERAGE(AD46:AF46)</f>
      </c>
      <c r="AC46" s="5">
        <f>MAX(AD46:AH46)</f>
      </c>
      <c r="AD46" s="5">
        <v>542.5</v>
      </c>
      <c r="AE46" s="5">
        <v>616.3</v>
      </c>
      <c r="AF46" s="5">
        <v>1072.5</v>
      </c>
      <c r="AG46" s="5">
        <v>897.5</v>
      </c>
      <c r="AH46" s="5">
        <v>641.6</v>
      </c>
      <c r="AI46" s="5" t="inlineStr">
        <is>
          <t xml:space="preserve">2026-02-28</t>
        </is>
      </c>
      <c r="AJ46" s="5" t="inlineStr">
        <is>
          <t xml:space="preserve">2026-02-17</t>
        </is>
      </c>
      <c r="AK46" s="2" t="inlineStr">
        <is>
          <t xml:space="preserve">2026-02-15</t>
        </is>
      </c>
      <c r="AL46" s="2" t="inlineStr">
        <is>
          <t xml:space="preserve">2026-02-13</t>
        </is>
      </c>
      <c r="AM46" s="2" t="inlineStr">
        <is>
          <t xml:space="preserve">2026-02-14</t>
        </is>
      </c>
    </row>
    <row r="47">
      <c r="A47" s="2">
        <f>IF(OR(AND(B47&gt;1.1,B47&lt;&gt;"成約物件不足"),AND(C47&gt;1.1,C47&lt;&gt;"成約物件不足"),AND(D47&gt;1.1,D47&lt;&gt;"成約物件不足"),AND(E47&gt;1.1,E47&lt;&gt;"成約物件不足")),"○","")</f>
      </c>
      <c r="B47" s="3">
        <f>P47/O47</f>
      </c>
      <c r="C47" s="3">
        <f>Q47/O47</f>
      </c>
      <c r="D47" s="3">
        <f>AB47/O47</f>
      </c>
      <c r="E47" s="3">
        <f>AC47/O47</f>
      </c>
      <c r="F47" s="2" t="inlineStr">
        <is>
          <t xml:space="preserve">100133252227</t>
        </is>
      </c>
      <c r="G47" s="2" t="inlineStr">
        <is>
          <t xml:space="preserve">パークナード代官山</t>
        </is>
      </c>
      <c r="H47" s="2" t="inlineStr">
        <is>
          <t xml:space="preserve">東京都</t>
        </is>
      </c>
      <c r="I47" s="2" t="inlineStr">
        <is>
          <t xml:space="preserve">東京都渋谷区恵比寿西２丁目</t>
        </is>
      </c>
      <c r="J47" s="2" t="inlineStr">
        <is>
          <t xml:space="preserve">2019年10月</t>
        </is>
      </c>
      <c r="K47" s="2" t="inlineStr">
        <is>
          <t xml:space="preserve">東横線　代官山</t>
        </is>
      </c>
      <c r="L47" s="2" t="inlineStr">
        <is>
          <t xml:space="preserve">徒歩　3分</t>
        </is>
      </c>
      <c r="M47" s="2" t="inlineStr">
        <is>
          <t xml:space="preserve">60.14㎡</t>
        </is>
      </c>
      <c r="N47" s="4">
        <v>21500</v>
      </c>
      <c r="O47" s="5">
        <v>1181.9</v>
      </c>
      <c r="P47" s="5">
        <f>AVERAGE(R47:T47)</f>
      </c>
      <c r="Q47" s="5">
        <f>MAX(R47:V47)</f>
      </c>
      <c r="R47" s="5">
        <v>1219</v>
      </c>
      <c r="S47" s="5">
        <v>988.1</v>
      </c>
      <c r="T47" s="5">
        <v>1126.9</v>
      </c>
      <c r="U47" s="5">
        <v>907.5</v>
      </c>
      <c r="V47" s="5">
        <v>1097.5</v>
      </c>
      <c r="W47" s="2" t="inlineStr">
        <is>
          <t xml:space="preserve">2025-08-18</t>
        </is>
      </c>
      <c r="X47" s="2" t="inlineStr">
        <is>
          <t xml:space="preserve">2025-07-13</t>
        </is>
      </c>
      <c r="Y47" s="2" t="inlineStr">
        <is>
          <t xml:space="preserve">2025-03-27</t>
        </is>
      </c>
      <c r="Z47" s="2" t="inlineStr">
        <is>
          <t xml:space="preserve">2024-09-30</t>
        </is>
      </c>
      <c r="AA47" s="2" t="inlineStr">
        <is>
          <t xml:space="preserve">2024-04-30</t>
        </is>
      </c>
      <c r="AB47" s="4">
        <f>AVERAGE(AD47:AF47)</f>
      </c>
      <c r="AC47" s="5">
        <f>MAX(AD47:AH47)</f>
      </c>
      <c r="AD47" s="5">
        <v>984.8</v>
      </c>
      <c r="AE47" s="5">
        <v>1219</v>
      </c>
      <c r="AF47" s="5">
        <v>988.1</v>
      </c>
      <c r="AG47" s="5">
        <v>1126.9</v>
      </c>
      <c r="AH47" s="5">
        <v>907.5</v>
      </c>
      <c r="AI47" s="5" t="inlineStr">
        <is>
          <t xml:space="preserve">2026-02-14</t>
        </is>
      </c>
      <c r="AJ47" s="5" t="inlineStr">
        <is>
          <t xml:space="preserve">2025-08-18</t>
        </is>
      </c>
      <c r="AK47" s="2" t="inlineStr">
        <is>
          <t xml:space="preserve">2025-07-13</t>
        </is>
      </c>
      <c r="AL47" s="2" t="inlineStr">
        <is>
          <t xml:space="preserve">2025-03-27</t>
        </is>
      </c>
      <c r="AM47" s="2" t="inlineStr">
        <is>
          <t xml:space="preserve">2024-09-30</t>
        </is>
      </c>
    </row>
    <row r="48">
      <c r="A48" s="2">
        <f>IF(OR(AND(B48&gt;1.1,B48&lt;&gt;"成約物件不足"),AND(C48&gt;1.1,C48&lt;&gt;"成約物件不足"),AND(D48&gt;1.1,D48&lt;&gt;"成約物件不足"),AND(E48&gt;1.1,E48&lt;&gt;"成約物件不足")),"○","")</f>
      </c>
      <c r="B48" s="3">
        <f>P48/O48</f>
      </c>
      <c r="C48" s="3">
        <f>Q48/O48</f>
      </c>
      <c r="D48" s="3">
        <f>AB48/O48</f>
      </c>
      <c r="E48" s="3">
        <f>AC48/O48</f>
      </c>
      <c r="F48" s="2" t="inlineStr">
        <is>
          <t xml:space="preserve">100136485283</t>
        </is>
      </c>
      <c r="G48" s="2" t="inlineStr">
        <is>
          <t xml:space="preserve">ウェリス有栖川</t>
        </is>
      </c>
      <c r="H48" s="2" t="inlineStr">
        <is>
          <t xml:space="preserve">東京都</t>
        </is>
      </c>
      <c r="I48" s="2" t="inlineStr">
        <is>
          <t xml:space="preserve">東京都港区南麻布５丁目</t>
        </is>
      </c>
      <c r="J48" s="2" t="inlineStr">
        <is>
          <t xml:space="preserve">2013年11月</t>
        </is>
      </c>
      <c r="K48" s="2" t="inlineStr">
        <is>
          <t xml:space="preserve">日比谷線　広尾</t>
        </is>
      </c>
      <c r="L48" s="2" t="inlineStr">
        <is>
          <t xml:space="preserve">徒歩　4分</t>
        </is>
      </c>
      <c r="M48" s="2" t="inlineStr">
        <is>
          <t xml:space="preserve">56.18㎡</t>
        </is>
      </c>
      <c r="N48" s="4">
        <v>21300</v>
      </c>
      <c r="O48" s="5">
        <v>1253.4</v>
      </c>
      <c r="P48" s="5">
        <f>AVERAGE(R48:T48)</f>
      </c>
      <c r="Q48" s="5">
        <f>MAX(R48:V48)</f>
      </c>
      <c r="R48" s="5">
        <v>1534.2</v>
      </c>
      <c r="S48" s="5">
        <v>1982.3</v>
      </c>
      <c r="T48" s="5">
        <v>1747.4</v>
      </c>
      <c r="U48" s="5">
        <v>1265.6</v>
      </c>
      <c r="V48" s="5">
        <v>691.5</v>
      </c>
      <c r="W48" s="2" t="inlineStr">
        <is>
          <t xml:space="preserve">2025-10-27</t>
        </is>
      </c>
      <c r="X48" s="2" t="inlineStr">
        <is>
          <t xml:space="preserve">2025-07-31</t>
        </is>
      </c>
      <c r="Y48" s="2" t="inlineStr">
        <is>
          <t xml:space="preserve">2025-04-12</t>
        </is>
      </c>
      <c r="Z48" s="2" t="inlineStr">
        <is>
          <t xml:space="preserve">2022-11-18</t>
        </is>
      </c>
      <c r="AA48" s="2" t="inlineStr">
        <is>
          <t xml:space="preserve">2022-05-08</t>
        </is>
      </c>
      <c r="AB48" s="4">
        <f>AVERAGE(AD48:AF48)</f>
      </c>
      <c r="AC48" s="5">
        <f>MAX(AD48:AH48)</f>
      </c>
      <c r="AD48" s="5">
        <v>1440.3</v>
      </c>
      <c r="AE48" s="5">
        <v>1094.1</v>
      </c>
      <c r="AF48" s="5">
        <v>1534.2</v>
      </c>
      <c r="AG48" s="5">
        <v>1380.8</v>
      </c>
      <c r="AH48" s="5">
        <v>1982.3</v>
      </c>
      <c r="AI48" s="5" t="inlineStr">
        <is>
          <t xml:space="preserve">2026-01-20</t>
        </is>
      </c>
      <c r="AJ48" s="5" t="inlineStr">
        <is>
          <t xml:space="preserve">2025-11-25</t>
        </is>
      </c>
      <c r="AK48" s="2" t="inlineStr">
        <is>
          <t xml:space="preserve">2025-10-27</t>
        </is>
      </c>
      <c r="AL48" s="2" t="inlineStr">
        <is>
          <t xml:space="preserve">2025-08-29</t>
        </is>
      </c>
      <c r="AM48" s="2" t="inlineStr">
        <is>
          <t xml:space="preserve">2025-07-31</t>
        </is>
      </c>
    </row>
    <row r="49">
      <c r="A49" s="2">
        <f>IF(OR(AND(B49&gt;1.1,B49&lt;&gt;"成約物件不足"),AND(C49&gt;1.1,C49&lt;&gt;"成約物件不足"),AND(D49&gt;1.1,D49&lt;&gt;"成約物件不足"),AND(E49&gt;1.1,E49&lt;&gt;"成約物件不足")),"○","")</f>
      </c>
      <c r="B49" s="3">
        <f>P49/O49</f>
      </c>
      <c r="C49" s="3">
        <f>Q49/O49</f>
      </c>
      <c r="D49" s="3">
        <f>AB49/O49</f>
      </c>
      <c r="E49" s="3">
        <f>AC49/O49</f>
      </c>
      <c r="F49" s="2" t="inlineStr">
        <is>
          <t xml:space="preserve">100138021935</t>
        </is>
      </c>
      <c r="G49" s="2" t="inlineStr">
        <is>
          <t xml:space="preserve">芝浦アイランド　グローヴタワー</t>
        </is>
      </c>
      <c r="H49" s="2" t="inlineStr">
        <is>
          <t xml:space="preserve">東京都</t>
        </is>
      </c>
      <c r="I49" s="2" t="inlineStr">
        <is>
          <t xml:space="preserve">東京都港区芝浦４丁目</t>
        </is>
      </c>
      <c r="J49" s="2" t="inlineStr">
        <is>
          <t xml:space="preserve">2006年11月</t>
        </is>
      </c>
      <c r="K49" s="2" t="inlineStr">
        <is>
          <t xml:space="preserve">山手線　田町</t>
        </is>
      </c>
      <c r="L49" s="2" t="inlineStr">
        <is>
          <t xml:space="preserve">徒歩　8分</t>
        </is>
      </c>
      <c r="M49" s="2" t="inlineStr">
        <is>
          <t xml:space="preserve">74.25㎡</t>
        </is>
      </c>
      <c r="N49" s="4">
        <v>21000</v>
      </c>
      <c r="O49" s="5">
        <v>935</v>
      </c>
      <c r="P49" s="5">
        <f>AVERAGE(R49:T49)</f>
      </c>
      <c r="Q49" s="5">
        <f>MAX(R49:V49)</f>
      </c>
      <c r="R49" s="5">
        <v>459</v>
      </c>
      <c r="S49" s="5">
        <v>422.7</v>
      </c>
      <c r="T49" s="5">
        <v>446.1</v>
      </c>
      <c r="U49" s="5">
        <v>370.2</v>
      </c>
      <c r="V49" s="5">
        <v>432</v>
      </c>
      <c r="W49" s="2" t="inlineStr">
        <is>
          <t xml:space="preserve">2023-08-29</t>
        </is>
      </c>
      <c r="X49" s="2" t="inlineStr">
        <is>
          <t xml:space="preserve">2022-08-27</t>
        </is>
      </c>
      <c r="Y49" s="2" t="inlineStr">
        <is>
          <t xml:space="preserve">2022-05-23</t>
        </is>
      </c>
      <c r="Z49" s="2" t="inlineStr">
        <is>
          <t xml:space="preserve">2021-10-31</t>
        </is>
      </c>
      <c r="AA49" s="2" t="inlineStr">
        <is>
          <t xml:space="preserve">2021-10-26</t>
        </is>
      </c>
      <c r="AB49" s="4">
        <f>AVERAGE(AD49:AF49)</f>
      </c>
      <c r="AC49" s="5">
        <f>MAX(AD49:AH49)</f>
      </c>
      <c r="AD49" s="5">
        <v>705.1</v>
      </c>
      <c r="AE49" s="5">
        <v>631.9</v>
      </c>
      <c r="AF49" s="5">
        <v>779.9</v>
      </c>
      <c r="AG49" s="5">
        <v>694.5</v>
      </c>
      <c r="AH49" s="5">
        <v>884.3</v>
      </c>
      <c r="AI49" s="5" t="inlineStr">
        <is>
          <t xml:space="preserve">2026-02-28</t>
        </is>
      </c>
      <c r="AJ49" s="5" t="inlineStr">
        <is>
          <t xml:space="preserve">2026-02-28</t>
        </is>
      </c>
      <c r="AK49" s="2" t="inlineStr">
        <is>
          <t xml:space="preserve">2026-02-28</t>
        </is>
      </c>
      <c r="AL49" s="2" t="inlineStr">
        <is>
          <t xml:space="preserve">2026-02-23</t>
        </is>
      </c>
      <c r="AM49" s="2" t="inlineStr">
        <is>
          <t xml:space="preserve">2026-02-25</t>
        </is>
      </c>
    </row>
    <row r="50">
      <c r="A50" s="2">
        <f>IF(OR(AND(B50&gt;1.1,B50&lt;&gt;"成約物件不足"),AND(C50&gt;1.1,C50&lt;&gt;"成約物件不足"),AND(D50&gt;1.1,D50&lt;&gt;"成約物件不足"),AND(E50&gt;1.1,E50&lt;&gt;"成約物件不足")),"○","")</f>
      </c>
      <c r="B50" s="3">
        <f>P50/O50</f>
      </c>
      <c r="C50" s="3">
        <f>Q50/O50</f>
      </c>
      <c r="D50" s="3">
        <f>AB50/O50</f>
      </c>
      <c r="E50" s="3">
        <f>AC50/O50</f>
      </c>
      <c r="F50" s="2" t="inlineStr">
        <is>
          <t xml:space="preserve">100135442227</t>
        </is>
      </c>
      <c r="G50" s="2" t="inlineStr">
        <is>
          <t xml:space="preserve">スカイズタワー＆ガーデン</t>
        </is>
      </c>
      <c r="H50" s="2" t="inlineStr">
        <is>
          <t xml:space="preserve">東京都</t>
        </is>
      </c>
      <c r="I50" s="2" t="inlineStr">
        <is>
          <t xml:space="preserve">東京都江東区豊洲６丁目</t>
        </is>
      </c>
      <c r="J50" s="2" t="inlineStr">
        <is>
          <t xml:space="preserve">2014年8月</t>
        </is>
      </c>
      <c r="K50" s="2" t="inlineStr">
        <is>
          <t xml:space="preserve">ゆりかもめ　新豊洲</t>
        </is>
      </c>
      <c r="L50" s="2" t="inlineStr">
        <is>
          <t xml:space="preserve">徒歩　5分</t>
        </is>
      </c>
      <c r="M50" s="2" t="inlineStr">
        <is>
          <t xml:space="preserve">95.49㎡</t>
        </is>
      </c>
      <c r="N50" s="4">
        <v>20980</v>
      </c>
      <c r="O50" s="5">
        <v>726.4</v>
      </c>
      <c r="P50" s="5">
        <f>AVERAGE(R50:T50)</f>
      </c>
      <c r="Q50" s="5">
        <f>MAX(R50:V50)</f>
      </c>
      <c r="R50" s="5">
        <v>794.2</v>
      </c>
      <c r="S50" s="5">
        <v>764.4</v>
      </c>
      <c r="T50" s="5">
        <v>687.3</v>
      </c>
      <c r="U50" s="5">
        <v>740.7</v>
      </c>
      <c r="V50" s="5">
        <v>652.4</v>
      </c>
      <c r="W50" s="2" t="inlineStr">
        <is>
          <t xml:space="preserve">2026-01-16</t>
        </is>
      </c>
      <c r="X50" s="2" t="inlineStr">
        <is>
          <t xml:space="preserve">2025-12-14</t>
        </is>
      </c>
      <c r="Y50" s="2" t="inlineStr">
        <is>
          <t xml:space="preserve">2025-11-16</t>
        </is>
      </c>
      <c r="Z50" s="2" t="inlineStr">
        <is>
          <t xml:space="preserve">2025-10-30</t>
        </is>
      </c>
      <c r="AA50" s="2" t="inlineStr">
        <is>
          <t xml:space="preserve">2025-10-19</t>
        </is>
      </c>
      <c r="AB50" s="4">
        <f>AVERAGE(AD50:AF50)</f>
      </c>
      <c r="AC50" s="5">
        <f>MAX(AD50:AH50)</f>
      </c>
      <c r="AD50" s="5">
        <v>764.9</v>
      </c>
      <c r="AE50" s="5">
        <v>794.2</v>
      </c>
      <c r="AF50" s="5">
        <v>668.5</v>
      </c>
      <c r="AG50" s="5">
        <v>678.1</v>
      </c>
      <c r="AH50" s="5">
        <v>612.9</v>
      </c>
      <c r="AI50" s="5" t="inlineStr">
        <is>
          <t xml:space="preserve">2026-01-26</t>
        </is>
      </c>
      <c r="AJ50" s="5" t="inlineStr">
        <is>
          <t xml:space="preserve">2026-01-16</t>
        </is>
      </c>
      <c r="AK50" s="2" t="inlineStr">
        <is>
          <t xml:space="preserve">2025-12-26</t>
        </is>
      </c>
      <c r="AL50" s="2" t="inlineStr">
        <is>
          <t xml:space="preserve">2025-12-22</t>
        </is>
      </c>
      <c r="AM50" s="2" t="inlineStr">
        <is>
          <t xml:space="preserve">2025-12-15</t>
        </is>
      </c>
    </row>
    <row r="51">
      <c r="A51" s="2">
        <f>IF(OR(AND(B51&gt;1.1,B51&lt;&gt;"成約物件不足"),AND(C51&gt;1.1,C51&lt;&gt;"成約物件不足"),AND(D51&gt;1.1,D51&lt;&gt;"成約物件不足"),AND(E51&gt;1.1,E51&lt;&gt;"成約物件不足")),"○","")</f>
      </c>
      <c r="B51" s="3" t="inlineStr">
        <is>
          <t xml:space="preserve">成約物件不足</t>
        </is>
      </c>
      <c r="C51" s="3" t="inlineStr">
        <is>
          <t xml:space="preserve">成約物件不足</t>
        </is>
      </c>
      <c r="D51" s="3">
        <f>AB51/O51</f>
      </c>
      <c r="E51" s="3">
        <f>AC51/O51</f>
      </c>
      <c r="F51" s="2" t="inlineStr">
        <is>
          <t xml:space="preserve">100136850979</t>
        </is>
      </c>
      <c r="G51" s="2" t="inlineStr">
        <is>
          <t xml:space="preserve">富久クロス</t>
        </is>
      </c>
      <c r="H51" s="2" t="inlineStr">
        <is>
          <t xml:space="preserve">東京都</t>
        </is>
      </c>
      <c r="I51" s="2" t="inlineStr">
        <is>
          <t xml:space="preserve">東京都新宿区富久町</t>
        </is>
      </c>
      <c r="J51" s="2" t="inlineStr">
        <is>
          <t xml:space="preserve">2015年4月</t>
        </is>
      </c>
      <c r="K51" s="2" t="inlineStr">
        <is>
          <t xml:space="preserve">丸ノ内線　新宿御苑前</t>
        </is>
      </c>
      <c r="L51" s="2" t="inlineStr">
        <is>
          <t xml:space="preserve">徒歩　7分</t>
        </is>
      </c>
      <c r="M51" s="2" t="inlineStr">
        <is>
          <t xml:space="preserve">60㎡</t>
        </is>
      </c>
      <c r="N51" s="4">
        <v>20700</v>
      </c>
      <c r="O51" s="5">
        <v>1140.5</v>
      </c>
      <c r="P51" s="5">
        <f>AVERAGE(R51:T51)</f>
      </c>
      <c r="Q51" s="5">
        <f>MAX(R51:V51)</f>
      </c>
      <c r="R51" s="5">
        <v>670.8</v>
      </c>
      <c r="S51" s="5"/>
      <c r="T51" s="5"/>
      <c r="U51" s="5"/>
      <c r="V51" s="5"/>
      <c r="W51" s="2" t="inlineStr">
        <is>
          <t xml:space="preserve">2024-06-30</t>
        </is>
      </c>
      <c r="X51" s="2"/>
      <c r="Y51" s="2"/>
      <c r="Z51" s="2"/>
      <c r="AA51" s="2"/>
      <c r="AB51" s="4">
        <f>AVERAGE(AD51:AF51)</f>
      </c>
      <c r="AC51" s="5">
        <f>MAX(AD51:AH51)</f>
      </c>
      <c r="AD51" s="5">
        <v>713.8</v>
      </c>
      <c r="AE51" s="5">
        <v>964.4</v>
      </c>
      <c r="AF51" s="5">
        <v>1067.1</v>
      </c>
      <c r="AG51" s="5">
        <v>639.4</v>
      </c>
      <c r="AH51" s="5">
        <v>968.7</v>
      </c>
      <c r="AI51" s="5" t="inlineStr">
        <is>
          <t xml:space="preserve">2026-02-19</t>
        </is>
      </c>
      <c r="AJ51" s="5" t="inlineStr">
        <is>
          <t xml:space="preserve">2026-02-05</t>
        </is>
      </c>
      <c r="AK51" s="2" t="inlineStr">
        <is>
          <t xml:space="preserve">2026-01-28</t>
        </is>
      </c>
      <c r="AL51" s="2" t="inlineStr">
        <is>
          <t xml:space="preserve">2026-01-30</t>
        </is>
      </c>
      <c r="AM51" s="2" t="inlineStr">
        <is>
          <t xml:space="preserve">2025-12-22</t>
        </is>
      </c>
    </row>
    <row r="52">
      <c r="A52" s="2">
        <f>IF(OR(AND(B52&gt;1.1,B52&lt;&gt;"成約物件不足"),AND(C52&gt;1.1,C52&lt;&gt;"成約物件不足"),AND(D52&gt;1.1,D52&lt;&gt;"成約物件不足"),AND(E52&gt;1.1,E52&lt;&gt;"成約物件不足")),"○","")</f>
      </c>
      <c r="B52" s="3">
        <f>P52/O52</f>
      </c>
      <c r="C52" s="3">
        <f>Q52/O52</f>
      </c>
      <c r="D52" s="3">
        <f>AB52/O52</f>
      </c>
      <c r="E52" s="3">
        <f>AC52/O52</f>
      </c>
      <c r="F52" s="2" t="inlineStr">
        <is>
          <t xml:space="preserve">100136941579</t>
        </is>
      </c>
      <c r="G52" s="2" t="inlineStr">
        <is>
          <t xml:space="preserve">芝浦アイランドグローヴタワー</t>
        </is>
      </c>
      <c r="H52" s="2" t="inlineStr">
        <is>
          <t xml:space="preserve">東京都</t>
        </is>
      </c>
      <c r="I52" s="2" t="inlineStr">
        <is>
          <t xml:space="preserve">東京都港区芝浦４丁目</t>
        </is>
      </c>
      <c r="J52" s="2" t="inlineStr">
        <is>
          <t xml:space="preserve">2006年11月</t>
        </is>
      </c>
      <c r="K52" s="2" t="inlineStr">
        <is>
          <t xml:space="preserve">山手線　田町</t>
        </is>
      </c>
      <c r="L52" s="2" t="inlineStr">
        <is>
          <t xml:space="preserve">徒歩　8分</t>
        </is>
      </c>
      <c r="M52" s="2" t="inlineStr">
        <is>
          <t xml:space="preserve">86.62㎡</t>
        </is>
      </c>
      <c r="N52" s="4">
        <v>20200</v>
      </c>
      <c r="O52" s="5">
        <v>771</v>
      </c>
      <c r="P52" s="5">
        <f>AVERAGE(R52:T52)</f>
      </c>
      <c r="Q52" s="5">
        <f>MAX(R52:V52)</f>
      </c>
      <c r="R52" s="5">
        <v>719.1</v>
      </c>
      <c r="S52" s="5">
        <v>906.4</v>
      </c>
      <c r="T52" s="5">
        <v>748.2</v>
      </c>
      <c r="U52" s="5">
        <v>859.6</v>
      </c>
      <c r="V52" s="5">
        <v>770.7</v>
      </c>
      <c r="W52" s="2" t="inlineStr">
        <is>
          <t xml:space="preserve">2025-12-26</t>
        </is>
      </c>
      <c r="X52" s="2" t="inlineStr">
        <is>
          <t xml:space="preserve">2025-12-21</t>
        </is>
      </c>
      <c r="Y52" s="2" t="inlineStr">
        <is>
          <t xml:space="preserve">2025-12-06</t>
        </is>
      </c>
      <c r="Z52" s="2" t="inlineStr">
        <is>
          <t xml:space="preserve">2025-11-30</t>
        </is>
      </c>
      <c r="AA52" s="2" t="inlineStr">
        <is>
          <t xml:space="preserve">2025-08-04</t>
        </is>
      </c>
      <c r="AB52" s="4">
        <f>AVERAGE(AD52:AF52)</f>
      </c>
      <c r="AC52" s="5">
        <f>MAX(AD52:AH52)</f>
      </c>
      <c r="AD52" s="5">
        <v>705.1</v>
      </c>
      <c r="AE52" s="5">
        <v>631.9</v>
      </c>
      <c r="AF52" s="5">
        <v>779.9</v>
      </c>
      <c r="AG52" s="5">
        <v>694.5</v>
      </c>
      <c r="AH52" s="5">
        <v>884.3</v>
      </c>
      <c r="AI52" s="5" t="inlineStr">
        <is>
          <t xml:space="preserve">2026-02-28</t>
        </is>
      </c>
      <c r="AJ52" s="5" t="inlineStr">
        <is>
          <t xml:space="preserve">2026-02-28</t>
        </is>
      </c>
      <c r="AK52" s="2" t="inlineStr">
        <is>
          <t xml:space="preserve">2026-02-28</t>
        </is>
      </c>
      <c r="AL52" s="2" t="inlineStr">
        <is>
          <t xml:space="preserve">2026-02-23</t>
        </is>
      </c>
      <c r="AM52" s="2" t="inlineStr">
        <is>
          <t xml:space="preserve">2026-02-25</t>
        </is>
      </c>
    </row>
    <row r="53">
      <c r="A53" s="2">
        <f>IF(OR(AND(B53&gt;1.1,B53&lt;&gt;"成約物件不足"),AND(C53&gt;1.1,C53&lt;&gt;"成約物件不足"),AND(D53&gt;1.1,D53&lt;&gt;"成約物件不足"),AND(E53&gt;1.1,E53&lt;&gt;"成約物件不足")),"○","")</f>
      </c>
      <c r="B53" s="3">
        <f>P53/O53</f>
      </c>
      <c r="C53" s="3">
        <f>Q53/O53</f>
      </c>
      <c r="D53" s="3">
        <f>AB53/O53</f>
      </c>
      <c r="E53" s="3">
        <f>AC53/O53</f>
      </c>
      <c r="F53" s="2" t="inlineStr">
        <is>
          <t xml:space="preserve">100137298504</t>
        </is>
      </c>
      <c r="G53" s="2" t="inlineStr">
        <is>
          <t xml:space="preserve">ヴェーゼント芝の杜</t>
        </is>
      </c>
      <c r="H53" s="2" t="inlineStr">
        <is>
          <t xml:space="preserve">東京都</t>
        </is>
      </c>
      <c r="I53" s="2" t="inlineStr">
        <is>
          <t xml:space="preserve">東京都港区芝公園３丁目</t>
        </is>
      </c>
      <c r="J53" s="2" t="inlineStr">
        <is>
          <t xml:space="preserve">2005年2月</t>
        </is>
      </c>
      <c r="K53" s="2" t="inlineStr">
        <is>
          <t xml:space="preserve">日比谷線　神谷町</t>
        </is>
      </c>
      <c r="L53" s="2" t="inlineStr">
        <is>
          <t xml:space="preserve">徒歩　6分</t>
        </is>
      </c>
      <c r="M53" s="2" t="inlineStr">
        <is>
          <t xml:space="preserve">62.01㎡</t>
        </is>
      </c>
      <c r="N53" s="4">
        <v>20000</v>
      </c>
      <c r="O53" s="5">
        <v>1066.3</v>
      </c>
      <c r="P53" s="5">
        <f>AVERAGE(R53:T53)</f>
      </c>
      <c r="Q53" s="5">
        <f>MAX(R53:V53)</f>
      </c>
      <c r="R53" s="5">
        <v>734</v>
      </c>
      <c r="S53" s="5">
        <v>432.9</v>
      </c>
      <c r="T53" s="5">
        <v>431.4</v>
      </c>
      <c r="U53" s="5">
        <v>399.2</v>
      </c>
      <c r="V53" s="5">
        <v>319.2</v>
      </c>
      <c r="W53" s="2" t="inlineStr">
        <is>
          <t xml:space="preserve">2024-06-15</t>
        </is>
      </c>
      <c r="X53" s="2" t="inlineStr">
        <is>
          <t xml:space="preserve">2019-09-22</t>
        </is>
      </c>
      <c r="Y53" s="2" t="inlineStr">
        <is>
          <t xml:space="preserve">2018-12-03</t>
        </is>
      </c>
      <c r="Z53" s="2" t="inlineStr">
        <is>
          <t xml:space="preserve">2018-01-28</t>
        </is>
      </c>
      <c r="AA53" s="2" t="inlineStr">
        <is>
          <t xml:space="preserve">2012-03-24</t>
        </is>
      </c>
      <c r="AB53" s="4">
        <f>AVERAGE(AD53:AF53)</f>
      </c>
      <c r="AC53" s="5">
        <f>MAX(AD53:AH53)</f>
      </c>
      <c r="AD53" s="5">
        <v>734</v>
      </c>
      <c r="AE53" s="5">
        <v>432.9</v>
      </c>
      <c r="AF53" s="5">
        <v>431.4</v>
      </c>
      <c r="AG53" s="5">
        <v>399.2</v>
      </c>
      <c r="AH53" s="5">
        <v>394.7</v>
      </c>
      <c r="AI53" s="5" t="inlineStr">
        <is>
          <t xml:space="preserve">2024-06-15</t>
        </is>
      </c>
      <c r="AJ53" s="5" t="inlineStr">
        <is>
          <t xml:space="preserve">2019-09-22</t>
        </is>
      </c>
      <c r="AK53" s="2" t="inlineStr">
        <is>
          <t xml:space="preserve">2018-12-03</t>
        </is>
      </c>
      <c r="AL53" s="2" t="inlineStr">
        <is>
          <t xml:space="preserve">2018-01-28</t>
        </is>
      </c>
      <c r="AM53" s="2" t="inlineStr">
        <is>
          <t xml:space="preserve">2017-08-05</t>
        </is>
      </c>
    </row>
    <row r="54">
      <c r="A54" s="2">
        <f>IF(OR(AND(B54&gt;1.1,B54&lt;&gt;"成約物件不足"),AND(C54&gt;1.1,C54&lt;&gt;"成約物件不足"),AND(D54&gt;1.1,D54&lt;&gt;"成約物件不足"),AND(E54&gt;1.1,E54&lt;&gt;"成約物件不足")),"○","")</f>
      </c>
      <c r="B54" s="3">
        <f>P54/O54</f>
      </c>
      <c r="C54" s="3">
        <f>Q54/O54</f>
      </c>
      <c r="D54" s="3">
        <f>AB54/O54</f>
      </c>
      <c r="E54" s="3">
        <f>AC54/O54</f>
      </c>
      <c r="F54" s="2" t="inlineStr">
        <is>
          <t xml:space="preserve">100137903142</t>
        </is>
      </c>
      <c r="G54" s="2" t="inlineStr">
        <is>
          <t xml:space="preserve">パークリュクス虎ノ門</t>
        </is>
      </c>
      <c r="H54" s="2" t="inlineStr">
        <is>
          <t xml:space="preserve">東京都</t>
        </is>
      </c>
      <c r="I54" s="2" t="inlineStr">
        <is>
          <t xml:space="preserve">東京都港区西新橋３丁目</t>
        </is>
      </c>
      <c r="J54" s="2" t="inlineStr">
        <is>
          <t xml:space="preserve">2019年2月</t>
        </is>
      </c>
      <c r="K54" s="2" t="inlineStr">
        <is>
          <t xml:space="preserve">日比谷線　神谷町</t>
        </is>
      </c>
      <c r="L54" s="2" t="inlineStr">
        <is>
          <t xml:space="preserve">徒歩　6分</t>
        </is>
      </c>
      <c r="M54" s="2" t="inlineStr">
        <is>
          <t xml:space="preserve">56.21㎡</t>
        </is>
      </c>
      <c r="N54" s="4">
        <v>20000</v>
      </c>
      <c r="O54" s="5">
        <v>1176.3</v>
      </c>
      <c r="P54" s="5">
        <f>AVERAGE(R54:T54)</f>
      </c>
      <c r="Q54" s="5">
        <f>MAX(R54:V54)</f>
      </c>
      <c r="R54" s="5">
        <v>1109.3</v>
      </c>
      <c r="S54" s="5">
        <v>1056.4</v>
      </c>
      <c r="T54" s="5">
        <v>784.8</v>
      </c>
      <c r="U54" s="5">
        <v>704.6</v>
      </c>
      <c r="V54" s="5">
        <v>705.8</v>
      </c>
      <c r="W54" s="2" t="inlineStr">
        <is>
          <t xml:space="preserve">2025-03-25</t>
        </is>
      </c>
      <c r="X54" s="2" t="inlineStr">
        <is>
          <t xml:space="preserve">2025-02-24</t>
        </is>
      </c>
      <c r="Y54" s="2" t="inlineStr">
        <is>
          <t xml:space="preserve">2024-04-07</t>
        </is>
      </c>
      <c r="Z54" s="2" t="inlineStr">
        <is>
          <t xml:space="preserve">2023-09-15</t>
        </is>
      </c>
      <c r="AA54" s="2" t="inlineStr">
        <is>
          <t xml:space="preserve">2023-10-02</t>
        </is>
      </c>
      <c r="AB54" s="4">
        <f>AVERAGE(AD54:AF54)</f>
      </c>
      <c r="AC54" s="5">
        <f>MAX(AD54:AH54)</f>
      </c>
      <c r="AD54" s="5">
        <v>1109.3</v>
      </c>
      <c r="AE54" s="5">
        <v>1056.4</v>
      </c>
      <c r="AF54" s="5">
        <v>784.8</v>
      </c>
      <c r="AG54" s="5">
        <v>704.6</v>
      </c>
      <c r="AH54" s="5">
        <v>705.8</v>
      </c>
      <c r="AI54" s="5" t="inlineStr">
        <is>
          <t xml:space="preserve">2025-03-25</t>
        </is>
      </c>
      <c r="AJ54" s="5" t="inlineStr">
        <is>
          <t xml:space="preserve">2025-02-24</t>
        </is>
      </c>
      <c r="AK54" s="2" t="inlineStr">
        <is>
          <t xml:space="preserve">2024-04-07</t>
        </is>
      </c>
      <c r="AL54" s="2" t="inlineStr">
        <is>
          <t xml:space="preserve">2023-09-15</t>
        </is>
      </c>
      <c r="AM54" s="2" t="inlineStr">
        <is>
          <t xml:space="preserve">2023-10-02</t>
        </is>
      </c>
    </row>
    <row r="55">
      <c r="A55" s="2">
        <f>IF(OR(AND(B55&gt;1.1,B55&lt;&gt;"成約物件不足"),AND(C55&gt;1.1,C55&lt;&gt;"成約物件不足"),AND(D55&gt;1.1,D55&lt;&gt;"成約物件不足"),AND(E55&gt;1.1,E55&lt;&gt;"成約物件不足")),"○","")</f>
      </c>
      <c r="B55" s="3">
        <f>P55/O55</f>
      </c>
      <c r="C55" s="3">
        <f>Q55/O55</f>
      </c>
      <c r="D55" s="3">
        <f>AB55/O55</f>
      </c>
      <c r="E55" s="3">
        <f>AC55/O55</f>
      </c>
      <c r="F55" s="2" t="inlineStr">
        <is>
          <t xml:space="preserve">100138180466</t>
        </is>
      </c>
      <c r="G55" s="2" t="inlineStr">
        <is>
          <t xml:space="preserve">パークナード目黒</t>
        </is>
      </c>
      <c r="H55" s="2" t="inlineStr">
        <is>
          <t xml:space="preserve">東京都</t>
        </is>
      </c>
      <c r="I55" s="2" t="inlineStr">
        <is>
          <t xml:space="preserve">東京都目黒区下目黒２丁目</t>
        </is>
      </c>
      <c r="J55" s="2" t="inlineStr">
        <is>
          <t xml:space="preserve">2016年3月</t>
        </is>
      </c>
      <c r="K55" s="2" t="inlineStr">
        <is>
          <t xml:space="preserve">山手線　目黒</t>
        </is>
      </c>
      <c r="L55" s="2" t="inlineStr">
        <is>
          <t xml:space="preserve">徒歩　6分</t>
        </is>
      </c>
      <c r="M55" s="2" t="inlineStr">
        <is>
          <t xml:space="preserve">73.42㎡</t>
        </is>
      </c>
      <c r="N55" s="4">
        <v>20000</v>
      </c>
      <c r="O55" s="5">
        <v>900.6</v>
      </c>
      <c r="P55" s="5">
        <f>AVERAGE(R55:T55)</f>
      </c>
      <c r="Q55" s="5">
        <f>MAX(R55:V55)</f>
      </c>
      <c r="R55" s="5">
        <v>839.2</v>
      </c>
      <c r="S55" s="5">
        <v>633.1</v>
      </c>
      <c r="T55" s="5">
        <v>553.3</v>
      </c>
      <c r="U55" s="5">
        <v>696.9</v>
      </c>
      <c r="V55" s="5">
        <v>609.6</v>
      </c>
      <c r="W55" s="2" t="inlineStr">
        <is>
          <t xml:space="preserve">2025-11-29</t>
        </is>
      </c>
      <c r="X55" s="2" t="inlineStr">
        <is>
          <t xml:space="preserve">2024-04-27</t>
        </is>
      </c>
      <c r="Y55" s="2" t="inlineStr">
        <is>
          <t xml:space="preserve">2024-04-27</t>
        </is>
      </c>
      <c r="Z55" s="2" t="inlineStr">
        <is>
          <t xml:space="preserve">2024-04-14</t>
        </is>
      </c>
      <c r="AA55" s="2" t="inlineStr">
        <is>
          <t xml:space="preserve">2024-04-05</t>
        </is>
      </c>
      <c r="AB55" s="4">
        <f>AVERAGE(AD55:AF55)</f>
      </c>
      <c r="AC55" s="5">
        <f>MAX(AD55:AH55)</f>
      </c>
      <c r="AD55" s="5">
        <v>701.9</v>
      </c>
      <c r="AE55" s="5">
        <v>716.7</v>
      </c>
      <c r="AF55" s="5">
        <v>807.4</v>
      </c>
      <c r="AG55" s="5">
        <v>793.7</v>
      </c>
      <c r="AH55" s="5">
        <v>758</v>
      </c>
      <c r="AI55" s="5" t="inlineStr">
        <is>
          <t xml:space="preserve">2026-02-21</t>
        </is>
      </c>
      <c r="AJ55" s="5" t="inlineStr">
        <is>
          <t xml:space="preserve">2026-02-10</t>
        </is>
      </c>
      <c r="AK55" s="2" t="inlineStr">
        <is>
          <t xml:space="preserve">2026-02-08</t>
        </is>
      </c>
      <c r="AL55" s="2" t="inlineStr">
        <is>
          <t xml:space="preserve">2026-02-03</t>
        </is>
      </c>
      <c r="AM55" s="2" t="inlineStr">
        <is>
          <t xml:space="preserve">2026-01-31</t>
        </is>
      </c>
    </row>
    <row r="56">
      <c r="A56" s="2">
        <f>IF(OR(AND(B56&gt;1.1,B56&lt;&gt;"成約物件不足"),AND(C56&gt;1.1,C56&lt;&gt;"成約物件不足"),AND(D56&gt;1.1,D56&lt;&gt;"成約物件不足"),AND(E56&gt;1.1,E56&lt;&gt;"成約物件不足")),"○","")</f>
      </c>
      <c r="B56" s="3">
        <f>P56/O56</f>
      </c>
      <c r="C56" s="3">
        <f>Q56/O56</f>
      </c>
      <c r="D56" s="3">
        <f>AB56/O56</f>
      </c>
      <c r="E56" s="3">
        <f>AC56/O56</f>
      </c>
      <c r="F56" s="2" t="inlineStr">
        <is>
          <t xml:space="preserve">100137352732</t>
        </is>
      </c>
      <c r="G56" s="2" t="inlineStr">
        <is>
          <t xml:space="preserve">ドゥトゥール（ＤＥＵＸ　ＴＯＵＲＳ）</t>
        </is>
      </c>
      <c r="H56" s="2" t="inlineStr">
        <is>
          <t xml:space="preserve">東京都</t>
        </is>
      </c>
      <c r="I56" s="2" t="inlineStr">
        <is>
          <t xml:space="preserve">東京都中央区晴海３丁目</t>
        </is>
      </c>
      <c r="J56" s="2" t="inlineStr">
        <is>
          <t xml:space="preserve">2015年9月</t>
        </is>
      </c>
      <c r="K56" s="2" t="inlineStr">
        <is>
          <t xml:space="preserve">大江戸線　勝どき</t>
        </is>
      </c>
      <c r="L56" s="2" t="inlineStr">
        <is>
          <t xml:space="preserve">徒歩　5分</t>
        </is>
      </c>
      <c r="M56" s="2" t="inlineStr">
        <is>
          <t xml:space="preserve">70.98㎡</t>
        </is>
      </c>
      <c r="N56" s="4">
        <v>20000</v>
      </c>
      <c r="O56" s="5">
        <v>931.5</v>
      </c>
      <c r="P56" s="5">
        <f>AVERAGE(R56:T56)</f>
      </c>
      <c r="Q56" s="5">
        <f>MAX(R56:V56)</f>
      </c>
      <c r="R56" s="5">
        <v>814.6</v>
      </c>
      <c r="S56" s="5">
        <v>747.2</v>
      </c>
      <c r="T56" s="5">
        <v>818</v>
      </c>
      <c r="U56" s="5">
        <v>789.5</v>
      </c>
      <c r="V56" s="5">
        <v>815.1</v>
      </c>
      <c r="W56" s="2" t="inlineStr">
        <is>
          <t xml:space="preserve">2026-01-18</t>
        </is>
      </c>
      <c r="X56" s="2" t="inlineStr">
        <is>
          <t xml:space="preserve">2025-12-21</t>
        </is>
      </c>
      <c r="Y56" s="2" t="inlineStr">
        <is>
          <t xml:space="preserve">2025-11-30</t>
        </is>
      </c>
      <c r="Z56" s="2" t="inlineStr">
        <is>
          <t xml:space="preserve">2025-11-30</t>
        </is>
      </c>
      <c r="AA56" s="2" t="inlineStr">
        <is>
          <t xml:space="preserve">2025-11-30</t>
        </is>
      </c>
      <c r="AB56" s="4">
        <f>AVERAGE(AD56:AF56)</f>
      </c>
      <c r="AC56" s="5">
        <f>MAX(AD56:AH56)</f>
      </c>
      <c r="AD56" s="5">
        <v>816.6</v>
      </c>
      <c r="AE56" s="5">
        <v>700.6</v>
      </c>
      <c r="AF56" s="5">
        <v>852.4</v>
      </c>
      <c r="AG56" s="5">
        <v>847.3</v>
      </c>
      <c r="AH56" s="5">
        <v>664.7</v>
      </c>
      <c r="AI56" s="5" t="inlineStr">
        <is>
          <t xml:space="preserve">2026-02-28</t>
        </is>
      </c>
      <c r="AJ56" s="5" t="inlineStr">
        <is>
          <t xml:space="preserve">2026-02-27</t>
        </is>
      </c>
      <c r="AK56" s="2" t="inlineStr">
        <is>
          <t xml:space="preserve">2026-02-28</t>
        </is>
      </c>
      <c r="AL56" s="2" t="inlineStr">
        <is>
          <t xml:space="preserve">2026-02-21</t>
        </is>
      </c>
      <c r="AM56" s="2" t="inlineStr">
        <is>
          <t xml:space="preserve">2026-02-20</t>
        </is>
      </c>
    </row>
    <row r="57">
      <c r="A57" s="2">
        <f>IF(OR(AND(B57&gt;1.1,B57&lt;&gt;"成約物件不足"),AND(C57&gt;1.1,C57&lt;&gt;"成約物件不足"),AND(D57&gt;1.1,D57&lt;&gt;"成約物件不足"),AND(E57&gt;1.1,E57&lt;&gt;"成約物件不足")),"○","")</f>
      </c>
      <c r="B57" s="3">
        <f>P57/O57</f>
      </c>
      <c r="C57" s="3">
        <f>Q57/O57</f>
      </c>
      <c r="D57" s="3">
        <f>AB57/O57</f>
      </c>
      <c r="E57" s="3">
        <f>AC57/O57</f>
      </c>
      <c r="F57" s="2" t="inlineStr">
        <is>
          <t xml:space="preserve">100137838073</t>
        </is>
      </c>
      <c r="G57" s="2" t="inlineStr">
        <is>
          <t xml:space="preserve">ザ・ヒルトップタワー高輪台</t>
        </is>
      </c>
      <c r="H57" s="2" t="inlineStr">
        <is>
          <t xml:space="preserve">東京都</t>
        </is>
      </c>
      <c r="I57" s="2" t="inlineStr">
        <is>
          <t xml:space="preserve">東京都港区高輪３丁目</t>
        </is>
      </c>
      <c r="J57" s="2" t="inlineStr">
        <is>
          <t xml:space="preserve">2010年3月</t>
        </is>
      </c>
      <c r="K57" s="2" t="inlineStr">
        <is>
          <t xml:space="preserve">都営浅草線　高輪台</t>
        </is>
      </c>
      <c r="L57" s="2" t="inlineStr">
        <is>
          <t xml:space="preserve">徒歩　1分</t>
        </is>
      </c>
      <c r="M57" s="2" t="inlineStr">
        <is>
          <t xml:space="preserve">58.2㎡</t>
        </is>
      </c>
      <c r="N57" s="4">
        <v>19900</v>
      </c>
      <c r="O57" s="5">
        <v>1130.4</v>
      </c>
      <c r="P57" s="5">
        <f>AVERAGE(R57:T57)</f>
      </c>
      <c r="Q57" s="5">
        <f>MAX(R57:V57)</f>
      </c>
      <c r="R57" s="5">
        <v>948.6</v>
      </c>
      <c r="S57" s="5">
        <v>938.6</v>
      </c>
      <c r="T57" s="5">
        <v>871.8</v>
      </c>
      <c r="U57" s="5">
        <v>670.3</v>
      </c>
      <c r="V57" s="5">
        <v>756.6</v>
      </c>
      <c r="W57" s="2" t="inlineStr">
        <is>
          <t xml:space="preserve">2026-01-31</t>
        </is>
      </c>
      <c r="X57" s="2" t="inlineStr">
        <is>
          <t xml:space="preserve">2025-11-07</t>
        </is>
      </c>
      <c r="Y57" s="2" t="inlineStr">
        <is>
          <t xml:space="preserve">2025-05-29</t>
        </is>
      </c>
      <c r="Z57" s="2" t="inlineStr">
        <is>
          <t xml:space="preserve">2023-03-26</t>
        </is>
      </c>
      <c r="AA57" s="2" t="inlineStr">
        <is>
          <t xml:space="preserve">2022-12-26</t>
        </is>
      </c>
      <c r="AB57" s="4">
        <f>AVERAGE(AD57:AF57)</f>
      </c>
      <c r="AC57" s="5">
        <f>MAX(AD57:AH57)</f>
      </c>
      <c r="AD57" s="5">
        <v>1095.3</v>
      </c>
      <c r="AE57" s="5">
        <v>948.6</v>
      </c>
      <c r="AF57" s="5">
        <v>1103.4</v>
      </c>
      <c r="AG57" s="5">
        <v>938.6</v>
      </c>
      <c r="AH57" s="5">
        <v>772.2</v>
      </c>
      <c r="AI57" s="5" t="inlineStr">
        <is>
          <t xml:space="preserve">2026-02-15</t>
        </is>
      </c>
      <c r="AJ57" s="5" t="inlineStr">
        <is>
          <t xml:space="preserve">2026-01-31</t>
        </is>
      </c>
      <c r="AK57" s="2" t="inlineStr">
        <is>
          <t xml:space="preserve">2025-12-20</t>
        </is>
      </c>
      <c r="AL57" s="2" t="inlineStr">
        <is>
          <t xml:space="preserve">2025-11-07</t>
        </is>
      </c>
      <c r="AM57" s="2" t="inlineStr">
        <is>
          <t xml:space="preserve">2025-10-26</t>
        </is>
      </c>
    </row>
    <row r="58">
      <c r="A58" s="2">
        <f>IF(OR(AND(B58&gt;1.1,B58&lt;&gt;"成約物件不足"),AND(C58&gt;1.1,C58&lt;&gt;"成約物件不足"),AND(D58&gt;1.1,D58&lt;&gt;"成約物件不足"),AND(E58&gt;1.1,E58&lt;&gt;"成約物件不足")),"○","")</f>
      </c>
      <c r="B58" s="3">
        <f>P58/O58</f>
      </c>
      <c r="C58" s="3">
        <f>Q58/O58</f>
      </c>
      <c r="D58" s="3">
        <f>AB58/O58</f>
      </c>
      <c r="E58" s="3">
        <f>AC58/O58</f>
      </c>
      <c r="F58" s="2" t="inlineStr">
        <is>
          <t xml:space="preserve">100136061555</t>
        </is>
      </c>
      <c r="G58" s="2" t="inlineStr">
        <is>
          <t xml:space="preserve">ブリリア有明シティタワー</t>
        </is>
      </c>
      <c r="H58" s="2" t="inlineStr">
        <is>
          <t xml:space="preserve">東京都</t>
        </is>
      </c>
      <c r="I58" s="2" t="inlineStr">
        <is>
          <t xml:space="preserve">東京都江東区有明１丁目</t>
        </is>
      </c>
      <c r="J58" s="2" t="inlineStr">
        <is>
          <t xml:space="preserve">2014年12月</t>
        </is>
      </c>
      <c r="K58" s="2" t="inlineStr">
        <is>
          <t xml:space="preserve">ゆりかもめ　有明テニスの森</t>
        </is>
      </c>
      <c r="L58" s="2" t="inlineStr">
        <is>
          <t xml:space="preserve">徒歩　9分</t>
        </is>
      </c>
      <c r="M58" s="2" t="inlineStr">
        <is>
          <t xml:space="preserve">75.91㎡</t>
        </is>
      </c>
      <c r="N58" s="4">
        <v>19800</v>
      </c>
      <c r="O58" s="5">
        <v>862.3</v>
      </c>
      <c r="P58" s="5">
        <f>AVERAGE(R58:T58)</f>
      </c>
      <c r="Q58" s="5">
        <f>MAX(R58:V58)</f>
      </c>
      <c r="R58" s="5">
        <v>654.9</v>
      </c>
      <c r="S58" s="5">
        <v>571.1</v>
      </c>
      <c r="T58" s="5">
        <v>578</v>
      </c>
      <c r="U58" s="5">
        <v>610.9</v>
      </c>
      <c r="V58" s="5">
        <v>514</v>
      </c>
      <c r="W58" s="2" t="inlineStr">
        <is>
          <t xml:space="preserve">2026-01-31</t>
        </is>
      </c>
      <c r="X58" s="2" t="inlineStr">
        <is>
          <t xml:space="preserve">2025-10-12</t>
        </is>
      </c>
      <c r="Y58" s="2" t="inlineStr">
        <is>
          <t xml:space="preserve">2025-09-20</t>
        </is>
      </c>
      <c r="Z58" s="2" t="inlineStr">
        <is>
          <t xml:space="preserve">2025-08-02</t>
        </is>
      </c>
      <c r="AA58" s="2" t="inlineStr">
        <is>
          <t xml:space="preserve">2025-07-05</t>
        </is>
      </c>
      <c r="AB58" s="4">
        <f>AVERAGE(AD58:AF58)</f>
      </c>
      <c r="AC58" s="5">
        <f>MAX(AD58:AH58)</f>
      </c>
      <c r="AD58" s="5">
        <v>511.4</v>
      </c>
      <c r="AE58" s="5">
        <v>607.4</v>
      </c>
      <c r="AF58" s="5">
        <v>464</v>
      </c>
      <c r="AG58" s="5">
        <v>542.2</v>
      </c>
      <c r="AH58" s="5">
        <v>496.4</v>
      </c>
      <c r="AI58" s="5" t="inlineStr">
        <is>
          <t xml:space="preserve">2026-03-03</t>
        </is>
      </c>
      <c r="AJ58" s="5" t="inlineStr">
        <is>
          <t xml:space="preserve">2026-02-21</t>
        </is>
      </c>
      <c r="AK58" s="2" t="inlineStr">
        <is>
          <t xml:space="preserve">2026-02-26</t>
        </is>
      </c>
      <c r="AL58" s="2" t="inlineStr">
        <is>
          <t xml:space="preserve">2026-02-22</t>
        </is>
      </c>
      <c r="AM58" s="2" t="inlineStr">
        <is>
          <t xml:space="preserve">2026-02-20</t>
        </is>
      </c>
    </row>
    <row r="59">
      <c r="A59" s="2">
        <f>IF(OR(AND(B59&gt;1.1,B59&lt;&gt;"成約物件不足"),AND(C59&gt;1.1,C59&lt;&gt;"成約物件不足"),AND(D59&gt;1.1,D59&lt;&gt;"成約物件不足"),AND(E59&gt;1.1,E59&lt;&gt;"成約物件不足")),"○","")</f>
      </c>
      <c r="B59" s="3">
        <f>P59/O59</f>
      </c>
      <c r="C59" s="3">
        <f>Q59/O59</f>
      </c>
      <c r="D59" s="3">
        <f>AB59/O59</f>
      </c>
      <c r="E59" s="3">
        <f>AC59/O59</f>
      </c>
      <c r="F59" s="2" t="inlineStr">
        <is>
          <t xml:space="preserve">100138134909</t>
        </is>
      </c>
      <c r="G59" s="2" t="inlineStr">
        <is>
          <t xml:space="preserve">パークタワー品川ベイワード</t>
        </is>
      </c>
      <c r="H59" s="2" t="inlineStr">
        <is>
          <t xml:space="preserve">東京都</t>
        </is>
      </c>
      <c r="I59" s="2" t="inlineStr">
        <is>
          <t xml:space="preserve">東京都港区港南３丁目</t>
        </is>
      </c>
      <c r="J59" s="2" t="inlineStr">
        <is>
          <t xml:space="preserve">2005年11月</t>
        </is>
      </c>
      <c r="K59" s="2" t="inlineStr">
        <is>
          <t xml:space="preserve">山手線　品川</t>
        </is>
      </c>
      <c r="L59" s="2" t="inlineStr">
        <is>
          <t xml:space="preserve">徒歩　14分</t>
        </is>
      </c>
      <c r="M59" s="2" t="inlineStr">
        <is>
          <t xml:space="preserve">91.26㎡</t>
        </is>
      </c>
      <c r="N59" s="4">
        <v>19800</v>
      </c>
      <c r="O59" s="5">
        <v>717.3</v>
      </c>
      <c r="P59" s="5">
        <f>AVERAGE(R59:T59)</f>
      </c>
      <c r="Q59" s="5">
        <f>MAX(R59:V59)</f>
      </c>
      <c r="R59" s="5">
        <v>586.6</v>
      </c>
      <c r="S59" s="5">
        <v>638.9</v>
      </c>
      <c r="T59" s="5">
        <v>603.8</v>
      </c>
      <c r="U59" s="5">
        <v>597.4</v>
      </c>
      <c r="V59" s="5">
        <v>558.2</v>
      </c>
      <c r="W59" s="2" t="inlineStr">
        <is>
          <t xml:space="preserve">2025-12-26</t>
        </is>
      </c>
      <c r="X59" s="2" t="inlineStr">
        <is>
          <t xml:space="preserve">2025-08-24</t>
        </is>
      </c>
      <c r="Y59" s="2" t="inlineStr">
        <is>
          <t xml:space="preserve">2025-04-28</t>
        </is>
      </c>
      <c r="Z59" s="2" t="inlineStr">
        <is>
          <t xml:space="preserve">2025-03-27</t>
        </is>
      </c>
      <c r="AA59" s="2" t="inlineStr">
        <is>
          <t xml:space="preserve">2025-03-14</t>
        </is>
      </c>
      <c r="AB59" s="4">
        <f>AVERAGE(AD59:AF59)</f>
      </c>
      <c r="AC59" s="5">
        <f>MAX(AD59:AH59)</f>
      </c>
      <c r="AD59" s="5">
        <v>574.7</v>
      </c>
      <c r="AE59" s="5">
        <v>609.3</v>
      </c>
      <c r="AF59" s="5">
        <v>662.6</v>
      </c>
      <c r="AG59" s="5">
        <v>586.6</v>
      </c>
      <c r="AH59" s="5">
        <v>321.2</v>
      </c>
      <c r="AI59" s="5" t="inlineStr">
        <is>
          <t xml:space="preserve">2026-02-26</t>
        </is>
      </c>
      <c r="AJ59" s="5" t="inlineStr">
        <is>
          <t xml:space="preserve">2026-01-24</t>
        </is>
      </c>
      <c r="AK59" s="2" t="inlineStr">
        <is>
          <t xml:space="preserve">2026-01-09</t>
        </is>
      </c>
      <c r="AL59" s="2" t="inlineStr">
        <is>
          <t xml:space="preserve">2025-12-26</t>
        </is>
      </c>
      <c r="AM59" s="2" t="inlineStr">
        <is>
          <t xml:space="preserve">2025-12-27</t>
        </is>
      </c>
    </row>
    <row r="60">
      <c r="A60" s="2">
        <f>IF(OR(AND(B60&gt;1.1,B60&lt;&gt;"成約物件不足"),AND(C60&gt;1.1,C60&lt;&gt;"成約物件不足"),AND(D60&gt;1.1,D60&lt;&gt;"成約物件不足"),AND(E60&gt;1.1,E60&lt;&gt;"成約物件不足")),"○","")</f>
      </c>
      <c r="B60" s="3">
        <f>P60/O60</f>
      </c>
      <c r="C60" s="3">
        <f>Q60/O60</f>
      </c>
      <c r="D60" s="3">
        <f>AB60/O60</f>
      </c>
      <c r="E60" s="3">
        <f>AC60/O60</f>
      </c>
      <c r="F60" s="2" t="inlineStr">
        <is>
          <t xml:space="preserve">100137583953</t>
        </is>
      </c>
      <c r="G60" s="2" t="inlineStr">
        <is>
          <t xml:space="preserve">ディアナコート祐天寺</t>
        </is>
      </c>
      <c r="H60" s="2" t="inlineStr">
        <is>
          <t xml:space="preserve">東京都</t>
        </is>
      </c>
      <c r="I60" s="2" t="inlineStr">
        <is>
          <t xml:space="preserve">東京都目黒区五本木１丁目</t>
        </is>
      </c>
      <c r="J60" s="2" t="inlineStr">
        <is>
          <t xml:space="preserve">2002年2月</t>
        </is>
      </c>
      <c r="K60" s="2" t="inlineStr">
        <is>
          <t xml:space="preserve">東横線　祐天寺</t>
        </is>
      </c>
      <c r="L60" s="2" t="inlineStr">
        <is>
          <t xml:space="preserve">徒歩　5分</t>
        </is>
      </c>
      <c r="M60" s="2" t="inlineStr">
        <is>
          <t xml:space="preserve">82.65㎡</t>
        </is>
      </c>
      <c r="N60" s="4">
        <v>19800</v>
      </c>
      <c r="O60" s="5">
        <v>792</v>
      </c>
      <c r="P60" s="5">
        <f>AVERAGE(R60:T60)</f>
      </c>
      <c r="Q60" s="5">
        <f>MAX(R60:V60)</f>
      </c>
      <c r="R60" s="5">
        <v>685.4</v>
      </c>
      <c r="S60" s="5">
        <v>433.9</v>
      </c>
      <c r="T60" s="5">
        <v>433.3</v>
      </c>
      <c r="U60" s="5">
        <v>367.2</v>
      </c>
      <c r="V60" s="5">
        <v>289.3</v>
      </c>
      <c r="W60" s="2" t="inlineStr">
        <is>
          <t xml:space="preserve">2026-02-28</t>
        </is>
      </c>
      <c r="X60" s="2" t="inlineStr">
        <is>
          <t xml:space="preserve">2023-06-05</t>
        </is>
      </c>
      <c r="Y60" s="2" t="inlineStr">
        <is>
          <t xml:space="preserve">2021-06-12</t>
        </is>
      </c>
      <c r="Z60" s="2" t="inlineStr">
        <is>
          <t xml:space="preserve">2020-07-11</t>
        </is>
      </c>
      <c r="AA60" s="2" t="inlineStr">
        <is>
          <t xml:space="preserve">2019-12-20</t>
        </is>
      </c>
      <c r="AB60" s="4">
        <f>AVERAGE(AD60:AF60)</f>
      </c>
      <c r="AC60" s="5">
        <f>MAX(AD60:AH60)</f>
      </c>
      <c r="AD60" s="5">
        <v>685.4</v>
      </c>
      <c r="AE60" s="5">
        <v>442</v>
      </c>
      <c r="AF60" s="5">
        <v>253</v>
      </c>
      <c r="AG60" s="5">
        <v>433.9</v>
      </c>
      <c r="AH60" s="5">
        <v>433.3</v>
      </c>
      <c r="AI60" s="5" t="inlineStr">
        <is>
          <t xml:space="preserve">2026-02-28</t>
        </is>
      </c>
      <c r="AJ60" s="5" t="inlineStr">
        <is>
          <t xml:space="preserve">2025-12-27</t>
        </is>
      </c>
      <c r="AK60" s="2" t="inlineStr">
        <is>
          <t xml:space="preserve">2023-08-06</t>
        </is>
      </c>
      <c r="AL60" s="2" t="inlineStr">
        <is>
          <t xml:space="preserve">2023-06-05</t>
        </is>
      </c>
      <c r="AM60" s="2" t="inlineStr">
        <is>
          <t xml:space="preserve">2021-06-12</t>
        </is>
      </c>
    </row>
    <row r="61">
      <c r="A61" s="2">
        <f>IF(OR(AND(B61&gt;1.1,B61&lt;&gt;"成約物件不足"),AND(C61&gt;1.1,C61&lt;&gt;"成約物件不足"),AND(D61&gt;1.1,D61&lt;&gt;"成約物件不足"),AND(E61&gt;1.1,E61&lt;&gt;"成約物件不足")),"○","")</f>
      </c>
      <c r="B61" s="3" t="inlineStr">
        <is>
          <t xml:space="preserve">成約物件不足</t>
        </is>
      </c>
      <c r="C61" s="3" t="inlineStr">
        <is>
          <t xml:space="preserve">成約物件不足</t>
        </is>
      </c>
      <c r="D61" s="3">
        <f>AB61/O61</f>
      </c>
      <c r="E61" s="3">
        <f>AC61/O61</f>
      </c>
      <c r="F61" s="2" t="inlineStr">
        <is>
          <t xml:space="preserve">100135018693</t>
        </is>
      </c>
      <c r="G61" s="2" t="inlineStr">
        <is>
          <t xml:space="preserve">（てあり３パー）ブランズタワー豊洲</t>
        </is>
      </c>
      <c r="H61" s="2" t="inlineStr">
        <is>
          <t xml:space="preserve">東京都</t>
        </is>
      </c>
      <c r="I61" s="2" t="inlineStr">
        <is>
          <t xml:space="preserve">東京都江東区豊洲５丁目</t>
        </is>
      </c>
      <c r="J61" s="2" t="inlineStr">
        <is>
          <t xml:space="preserve">2021年10月</t>
        </is>
      </c>
      <c r="K61" s="2" t="inlineStr">
        <is>
          <t xml:space="preserve">有楽町線　豊洲</t>
        </is>
      </c>
      <c r="L61" s="2" t="inlineStr">
        <is>
          <t xml:space="preserve">徒歩　5分</t>
        </is>
      </c>
      <c r="M61" s="2" t="inlineStr">
        <is>
          <t xml:space="preserve">68.53㎡</t>
        </is>
      </c>
      <c r="N61" s="4">
        <v>19580</v>
      </c>
      <c r="O61" s="5">
        <v>944.6</v>
      </c>
      <c r="P61" s="5"/>
      <c r="Q61" s="5"/>
      <c r="R61" s="5"/>
      <c r="S61" s="5"/>
      <c r="T61" s="5"/>
      <c r="U61" s="5"/>
      <c r="V61" s="5"/>
      <c r="W61" s="2"/>
      <c r="X61" s="2"/>
      <c r="Y61" s="2"/>
      <c r="Z61" s="2"/>
      <c r="AA61" s="2"/>
      <c r="AB61" s="4">
        <f>AVERAGE(AD61:AF61)</f>
      </c>
      <c r="AC61" s="5">
        <f>MAX(AD61:AH61)</f>
      </c>
      <c r="AD61" s="5">
        <v>388</v>
      </c>
      <c r="AE61" s="5">
        <v>755.2</v>
      </c>
      <c r="AF61" s="5">
        <v>973.1</v>
      </c>
      <c r="AG61" s="5">
        <v>887</v>
      </c>
      <c r="AH61" s="5">
        <v>437.8</v>
      </c>
      <c r="AI61" s="5" t="inlineStr">
        <is>
          <t xml:space="preserve">2026-02-28</t>
        </is>
      </c>
      <c r="AJ61" s="5" t="inlineStr">
        <is>
          <t xml:space="preserve">2026-02-14</t>
        </is>
      </c>
      <c r="AK61" s="2" t="inlineStr">
        <is>
          <t xml:space="preserve">2026-02-14</t>
        </is>
      </c>
      <c r="AL61" s="2" t="inlineStr">
        <is>
          <t xml:space="preserve">2026-02-13</t>
        </is>
      </c>
      <c r="AM61" s="2" t="inlineStr">
        <is>
          <t xml:space="preserve">2026-02-11</t>
        </is>
      </c>
    </row>
    <row r="62">
      <c r="A62" s="2">
        <f>IF(OR(AND(B62&gt;1.1,B62&lt;&gt;"成約物件不足"),AND(C62&gt;1.1,C62&lt;&gt;"成約物件不足"),AND(D62&gt;1.1,D62&lt;&gt;"成約物件不足"),AND(E62&gt;1.1,E62&lt;&gt;"成約物件不足")),"○","")</f>
      </c>
      <c r="B62" s="3">
        <f>P62/O62</f>
      </c>
      <c r="C62" s="3">
        <f>Q62/O62</f>
      </c>
      <c r="D62" s="3">
        <f>AB62/O62</f>
      </c>
      <c r="E62" s="3">
        <f>AC62/O62</f>
      </c>
      <c r="F62" s="2" t="inlineStr">
        <is>
          <t xml:space="preserve">200137389774</t>
        </is>
      </c>
      <c r="G62" s="2" t="inlineStr">
        <is>
          <t xml:space="preserve">赤坂タワーレジデンス　トップ　オブ　ザ　ヒル</t>
        </is>
      </c>
      <c r="H62" s="2" t="inlineStr">
        <is>
          <t xml:space="preserve">東京都</t>
        </is>
      </c>
      <c r="I62" s="2" t="inlineStr">
        <is>
          <t xml:space="preserve">東京都港区赤坂２丁目</t>
        </is>
      </c>
      <c r="J62" s="2" t="inlineStr">
        <is>
          <t xml:space="preserve">2008年4月</t>
        </is>
      </c>
      <c r="K62" s="2" t="inlineStr">
        <is>
          <t xml:space="preserve">千代田線　赤坂</t>
        </is>
      </c>
      <c r="L62" s="2" t="inlineStr">
        <is>
          <t xml:space="preserve">徒歩　4分</t>
        </is>
      </c>
      <c r="M62" s="2" t="inlineStr">
        <is>
          <t xml:space="preserve">51.05㎡</t>
        </is>
      </c>
      <c r="N62" s="4">
        <v>19000</v>
      </c>
      <c r="O62" s="5">
        <v>1230.4</v>
      </c>
      <c r="P62" s="5">
        <f>AVERAGE(R62:T62)</f>
      </c>
      <c r="Q62" s="5">
        <f>MAX(R62:V62)</f>
      </c>
      <c r="R62" s="5">
        <v>1372.6</v>
      </c>
      <c r="S62" s="5">
        <v>995.4</v>
      </c>
      <c r="T62" s="5">
        <v>799.9</v>
      </c>
      <c r="U62" s="5">
        <v>680.9</v>
      </c>
      <c r="V62" s="5">
        <v>1257.1</v>
      </c>
      <c r="W62" s="2" t="inlineStr">
        <is>
          <t xml:space="preserve">2025-03-02</t>
        </is>
      </c>
      <c r="X62" s="2" t="inlineStr">
        <is>
          <t xml:space="preserve">2022-11-18</t>
        </is>
      </c>
      <c r="Y62" s="2" t="inlineStr">
        <is>
          <t xml:space="preserve">2021-10-22</t>
        </is>
      </c>
      <c r="Z62" s="2" t="inlineStr">
        <is>
          <t xml:space="preserve">2019-11-06</t>
        </is>
      </c>
      <c r="AA62" s="2" t="inlineStr">
        <is>
          <t xml:space="preserve">2018-05-21</t>
        </is>
      </c>
      <c r="AB62" s="4">
        <f>AVERAGE(AD62:AF62)</f>
      </c>
      <c r="AC62" s="5">
        <f>MAX(AD62:AH62)</f>
      </c>
      <c r="AD62" s="5">
        <v>410.4</v>
      </c>
      <c r="AE62" s="5">
        <v>797.6</v>
      </c>
      <c r="AF62" s="5">
        <v>1339.7</v>
      </c>
      <c r="AG62" s="5">
        <v>1870.8</v>
      </c>
      <c r="AH62" s="5">
        <v>532.8</v>
      </c>
      <c r="AI62" s="5" t="inlineStr">
        <is>
          <t xml:space="preserve">2026-02-27</t>
        </is>
      </c>
      <c r="AJ62" s="5" t="inlineStr">
        <is>
          <t xml:space="preserve">2026-01-26</t>
        </is>
      </c>
      <c r="AK62" s="2" t="inlineStr">
        <is>
          <t xml:space="preserve">2026-01-26</t>
        </is>
      </c>
      <c r="AL62" s="2" t="inlineStr">
        <is>
          <t xml:space="preserve">2026-01-22</t>
        </is>
      </c>
      <c r="AM62" s="2" t="inlineStr">
        <is>
          <t xml:space="preserve">2025-10-19</t>
        </is>
      </c>
    </row>
    <row r="63">
      <c r="A63" s="2">
        <f>IF(OR(AND(B63&gt;1.1,B63&lt;&gt;"成約物件不足"),AND(C63&gt;1.1,C63&lt;&gt;"成約物件不足"),AND(D63&gt;1.1,D63&lt;&gt;"成約物件不足"),AND(E63&gt;1.1,E63&lt;&gt;"成約物件不足")),"○","")</f>
      </c>
      <c r="B63" s="3">
        <f>P63/O63</f>
      </c>
      <c r="C63" s="3">
        <f>Q63/O63</f>
      </c>
      <c r="D63" s="3">
        <f>AB63/O63</f>
      </c>
      <c r="E63" s="3">
        <f>AC63/O63</f>
      </c>
      <c r="F63" s="2" t="inlineStr">
        <is>
          <t xml:space="preserve">100135680323</t>
        </is>
      </c>
      <c r="G63" s="2" t="inlineStr">
        <is>
          <t xml:space="preserve">ドゥトゥール（ＤＥＵＸ　ＴＯＵＲＳ）</t>
        </is>
      </c>
      <c r="H63" s="2" t="inlineStr">
        <is>
          <t xml:space="preserve">東京都</t>
        </is>
      </c>
      <c r="I63" s="2" t="inlineStr">
        <is>
          <t xml:space="preserve">東京都中央区晴海３丁目</t>
        </is>
      </c>
      <c r="J63" s="2" t="inlineStr">
        <is>
          <t xml:space="preserve">2015年9月</t>
        </is>
      </c>
      <c r="K63" s="2" t="inlineStr">
        <is>
          <t xml:space="preserve">大江戸線　勝どき</t>
        </is>
      </c>
      <c r="L63" s="2" t="inlineStr">
        <is>
          <t xml:space="preserve">徒歩　5分</t>
        </is>
      </c>
      <c r="M63" s="2" t="inlineStr">
        <is>
          <t xml:space="preserve">70.7㎡</t>
        </is>
      </c>
      <c r="N63" s="4">
        <v>19000</v>
      </c>
      <c r="O63" s="5">
        <v>888.4</v>
      </c>
      <c r="P63" s="5">
        <f>AVERAGE(R63:T63)</f>
      </c>
      <c r="Q63" s="5">
        <f>MAX(R63:V63)</f>
      </c>
      <c r="R63" s="5">
        <v>814.6</v>
      </c>
      <c r="S63" s="5">
        <v>747.2</v>
      </c>
      <c r="T63" s="5">
        <v>818</v>
      </c>
      <c r="U63" s="5">
        <v>789.5</v>
      </c>
      <c r="V63" s="5">
        <v>815.1</v>
      </c>
      <c r="W63" s="2" t="inlineStr">
        <is>
          <t xml:space="preserve">2026-01-18</t>
        </is>
      </c>
      <c r="X63" s="2" t="inlineStr">
        <is>
          <t xml:space="preserve">2025-12-21</t>
        </is>
      </c>
      <c r="Y63" s="2" t="inlineStr">
        <is>
          <t xml:space="preserve">2025-11-30</t>
        </is>
      </c>
      <c r="Z63" s="2" t="inlineStr">
        <is>
          <t xml:space="preserve">2025-11-30</t>
        </is>
      </c>
      <c r="AA63" s="2" t="inlineStr">
        <is>
          <t xml:space="preserve">2025-11-30</t>
        </is>
      </c>
      <c r="AB63" s="4">
        <f>AVERAGE(AD63:AF63)</f>
      </c>
      <c r="AC63" s="5">
        <f>MAX(AD63:AH63)</f>
      </c>
      <c r="AD63" s="5">
        <v>816.6</v>
      </c>
      <c r="AE63" s="5">
        <v>700.6</v>
      </c>
      <c r="AF63" s="5">
        <v>852.4</v>
      </c>
      <c r="AG63" s="5">
        <v>847.3</v>
      </c>
      <c r="AH63" s="5">
        <v>664.7</v>
      </c>
      <c r="AI63" s="5" t="inlineStr">
        <is>
          <t xml:space="preserve">2026-02-28</t>
        </is>
      </c>
      <c r="AJ63" s="5" t="inlineStr">
        <is>
          <t xml:space="preserve">2026-02-27</t>
        </is>
      </c>
      <c r="AK63" s="2" t="inlineStr">
        <is>
          <t xml:space="preserve">2026-02-28</t>
        </is>
      </c>
      <c r="AL63" s="2" t="inlineStr">
        <is>
          <t xml:space="preserve">2026-02-21</t>
        </is>
      </c>
      <c r="AM63" s="2" t="inlineStr">
        <is>
          <t xml:space="preserve">2026-02-20</t>
        </is>
      </c>
    </row>
    <row r="64">
      <c r="A64" s="2">
        <f>IF(OR(AND(B64&gt;1.1,B64&lt;&gt;"成約物件不足"),AND(C64&gt;1.1,C64&lt;&gt;"成約物件不足"),AND(D64&gt;1.1,D64&lt;&gt;"成約物件不足"),AND(E64&gt;1.1,E64&lt;&gt;"成約物件不足")),"○","")</f>
      </c>
      <c r="B64" s="3">
        <f>P64/O64</f>
      </c>
      <c r="C64" s="3">
        <f>Q64/O64</f>
      </c>
      <c r="D64" s="3">
        <f>AB64/O64</f>
      </c>
      <c r="E64" s="3">
        <f>AC64/O64</f>
      </c>
      <c r="F64" s="2" t="inlineStr">
        <is>
          <t xml:space="preserve">100137245852</t>
        </is>
      </c>
      <c r="G64" s="2" t="inlineStr">
        <is>
          <t xml:space="preserve">シティタワーズ豊洲ザ・ツイン</t>
        </is>
      </c>
      <c r="H64" s="2" t="inlineStr">
        <is>
          <t xml:space="preserve">東京都</t>
        </is>
      </c>
      <c r="I64" s="2" t="inlineStr">
        <is>
          <t xml:space="preserve">東京都江東区豊洲３丁目</t>
        </is>
      </c>
      <c r="J64" s="2" t="inlineStr">
        <is>
          <t xml:space="preserve">2009年2月</t>
        </is>
      </c>
      <c r="K64" s="2" t="inlineStr">
        <is>
          <t xml:space="preserve">有楽町線　豊洲</t>
        </is>
      </c>
      <c r="L64" s="2" t="inlineStr">
        <is>
          <t xml:space="preserve">徒歩　5分</t>
        </is>
      </c>
      <c r="M64" s="2" t="inlineStr">
        <is>
          <t xml:space="preserve">85.13㎡</t>
        </is>
      </c>
      <c r="N64" s="4">
        <v>18540</v>
      </c>
      <c r="O64" s="5">
        <v>720</v>
      </c>
      <c r="P64" s="5">
        <f>AVERAGE(R64:T64)</f>
      </c>
      <c r="Q64" s="5">
        <f>MAX(R64:V64)</f>
      </c>
      <c r="R64" s="5">
        <v>695.5</v>
      </c>
      <c r="S64" s="5">
        <v>720.7</v>
      </c>
      <c r="T64" s="5">
        <v>648.7</v>
      </c>
      <c r="U64" s="5">
        <v>656.4</v>
      </c>
      <c r="V64" s="5">
        <v>824.1</v>
      </c>
      <c r="W64" s="2" t="inlineStr">
        <is>
          <t xml:space="preserve">2026-01-29</t>
        </is>
      </c>
      <c r="X64" s="2" t="inlineStr">
        <is>
          <t xml:space="preserve">2025-12-05</t>
        </is>
      </c>
      <c r="Y64" s="2" t="inlineStr">
        <is>
          <t xml:space="preserve">2025-11-25</t>
        </is>
      </c>
      <c r="Z64" s="2" t="inlineStr">
        <is>
          <t xml:space="preserve">2025-09-27</t>
        </is>
      </c>
      <c r="AA64" s="2" t="inlineStr">
        <is>
          <t xml:space="preserve">2025-09-24</t>
        </is>
      </c>
      <c r="AB64" s="4">
        <f>AVERAGE(AD64:AF64)</f>
      </c>
      <c r="AC64" s="5">
        <f>MAX(AD64:AH64)</f>
      </c>
      <c r="AD64" s="5">
        <v>730.7</v>
      </c>
      <c r="AE64" s="5">
        <v>643.1</v>
      </c>
      <c r="AF64" s="5">
        <v>636.3</v>
      </c>
      <c r="AG64" s="5">
        <v>665.3</v>
      </c>
      <c r="AH64" s="5">
        <v>722.8</v>
      </c>
      <c r="AI64" s="5" t="inlineStr">
        <is>
          <t xml:space="preserve">2026-02-28</t>
        </is>
      </c>
      <c r="AJ64" s="5" t="inlineStr">
        <is>
          <t xml:space="preserve">2026-02-27</t>
        </is>
      </c>
      <c r="AK64" s="2" t="inlineStr">
        <is>
          <t xml:space="preserve">2026-02-22</t>
        </is>
      </c>
      <c r="AL64" s="2" t="inlineStr">
        <is>
          <t xml:space="preserve">2026-02-14</t>
        </is>
      </c>
      <c r="AM64" s="2" t="inlineStr">
        <is>
          <t xml:space="preserve">2026-02-08</t>
        </is>
      </c>
    </row>
    <row r="65">
      <c r="A65" s="2">
        <f>IF(OR(AND(B65&gt;1.1,B65&lt;&gt;"成約物件不足"),AND(C65&gt;1.1,C65&lt;&gt;"成約物件不足"),AND(D65&gt;1.1,D65&lt;&gt;"成約物件不足"),AND(E65&gt;1.1,E65&lt;&gt;"成約物件不足")),"○","")</f>
      </c>
      <c r="B65" s="3" t="inlineStr">
        <is>
          <t xml:space="preserve">成約物件不足</t>
        </is>
      </c>
      <c r="C65" s="3" t="inlineStr">
        <is>
          <t xml:space="preserve">成約物件不足</t>
        </is>
      </c>
      <c r="D65" s="3">
        <f>AB65/O65</f>
      </c>
      <c r="E65" s="3">
        <f>AC65/O65</f>
      </c>
      <c r="F65" s="2" t="inlineStr">
        <is>
          <t xml:space="preserve">100137170792</t>
        </is>
      </c>
      <c r="G65" s="2" t="inlineStr">
        <is>
          <t xml:space="preserve">ＤＥＵＸ　ＴＯＵＲＳ　ＣＡＮＡＬ＆ＳＰＡ　ＷＥＳＴ</t>
        </is>
      </c>
      <c r="H65" s="2" t="inlineStr">
        <is>
          <t xml:space="preserve">東京都</t>
        </is>
      </c>
      <c r="I65" s="2" t="inlineStr">
        <is>
          <t xml:space="preserve">東京都中央区晴海３丁目</t>
        </is>
      </c>
      <c r="J65" s="2" t="inlineStr">
        <is>
          <t xml:space="preserve">2015年10月</t>
        </is>
      </c>
      <c r="K65" s="2" t="inlineStr">
        <is>
          <t xml:space="preserve">大江戸線　勝どき</t>
        </is>
      </c>
      <c r="L65" s="2" t="inlineStr">
        <is>
          <t xml:space="preserve">徒歩　5分</t>
        </is>
      </c>
      <c r="M65" s="2" t="inlineStr">
        <is>
          <t xml:space="preserve">64.59㎡</t>
        </is>
      </c>
      <c r="N65" s="4">
        <v>18300</v>
      </c>
      <c r="O65" s="5">
        <v>936.7</v>
      </c>
      <c r="P65" s="5">
        <f>AVERAGE(R65:T65)</f>
      </c>
      <c r="Q65" s="5">
        <f>MAX(R65:V65)</f>
      </c>
      <c r="R65" s="5">
        <v>364.8</v>
      </c>
      <c r="S65" s="5">
        <v>368.5</v>
      </c>
      <c r="T65" s="5"/>
      <c r="U65" s="5"/>
      <c r="V65" s="5"/>
      <c r="W65" s="2" t="inlineStr">
        <is>
          <t xml:space="preserve">2019-02-28</t>
        </is>
      </c>
      <c r="X65" s="2" t="inlineStr">
        <is>
          <t xml:space="preserve">2018-02-13</t>
        </is>
      </c>
      <c r="Y65" s="2"/>
      <c r="Z65" s="2"/>
      <c r="AA65" s="2"/>
      <c r="AB65" s="4">
        <f>AVERAGE(AD65:AF65)</f>
      </c>
      <c r="AC65" s="5">
        <f>MAX(AD65:AH65)</f>
      </c>
      <c r="AD65" s="5">
        <v>816.6</v>
      </c>
      <c r="AE65" s="5">
        <v>700.6</v>
      </c>
      <c r="AF65" s="5">
        <v>852.4</v>
      </c>
      <c r="AG65" s="5">
        <v>847.3</v>
      </c>
      <c r="AH65" s="5">
        <v>664.7</v>
      </c>
      <c r="AI65" s="5" t="inlineStr">
        <is>
          <t xml:space="preserve">2026-02-28</t>
        </is>
      </c>
      <c r="AJ65" s="5" t="inlineStr">
        <is>
          <t xml:space="preserve">2026-02-27</t>
        </is>
      </c>
      <c r="AK65" s="2" t="inlineStr">
        <is>
          <t xml:space="preserve">2026-02-28</t>
        </is>
      </c>
      <c r="AL65" s="2" t="inlineStr">
        <is>
          <t xml:space="preserve">2026-02-21</t>
        </is>
      </c>
      <c r="AM65" s="2" t="inlineStr">
        <is>
          <t xml:space="preserve">2026-02-20</t>
        </is>
      </c>
    </row>
    <row r="66">
      <c r="A66" s="2">
        <f>IF(OR(AND(B66&gt;1.1,B66&lt;&gt;"成約物件不足"),AND(C66&gt;1.1,C66&lt;&gt;"成約物件不足"),AND(D66&gt;1.1,D66&lt;&gt;"成約物件不足"),AND(E66&gt;1.1,E66&lt;&gt;"成約物件不足")),"○","")</f>
      </c>
      <c r="B66" s="3" t="inlineStr">
        <is>
          <t xml:space="preserve">成約物件不足</t>
        </is>
      </c>
      <c r="C66" s="3" t="inlineStr">
        <is>
          <t xml:space="preserve">成約物件不足</t>
        </is>
      </c>
      <c r="D66" s="3">
        <f>AB66/O66</f>
      </c>
      <c r="E66" s="3">
        <f>AC66/O66</f>
      </c>
      <c r="F66" s="2" t="inlineStr">
        <is>
          <t xml:space="preserve">100136808020</t>
        </is>
      </c>
      <c r="G66" s="2" t="inlineStr">
        <is>
          <t xml:space="preserve">ドゥトゥールウエストタワー</t>
        </is>
      </c>
      <c r="H66" s="2" t="inlineStr">
        <is>
          <t xml:space="preserve">東京都</t>
        </is>
      </c>
      <c r="I66" s="2" t="inlineStr">
        <is>
          <t xml:space="preserve">東京都中央区晴海３丁目</t>
        </is>
      </c>
      <c r="J66" s="2" t="inlineStr">
        <is>
          <t xml:space="preserve">2015年10月</t>
        </is>
      </c>
      <c r="K66" s="2" t="inlineStr">
        <is>
          <t xml:space="preserve">大江戸線　勝どき</t>
        </is>
      </c>
      <c r="L66" s="2" t="inlineStr">
        <is>
          <t xml:space="preserve">徒歩　9分</t>
        </is>
      </c>
      <c r="M66" s="2" t="inlineStr">
        <is>
          <t xml:space="preserve">70.98㎡</t>
        </is>
      </c>
      <c r="N66" s="4">
        <v>18000</v>
      </c>
      <c r="O66" s="5">
        <v>838.4</v>
      </c>
      <c r="P66" s="5">
        <f>AVERAGE(R66:T66)</f>
      </c>
      <c r="Q66" s="5">
        <f>MAX(R66:V66)</f>
      </c>
      <c r="R66" s="5">
        <v>665.4</v>
      </c>
      <c r="S66" s="5"/>
      <c r="T66" s="5"/>
      <c r="U66" s="5"/>
      <c r="V66" s="5"/>
      <c r="W66" s="2" t="inlineStr">
        <is>
          <t xml:space="preserve">2025-02-13</t>
        </is>
      </c>
      <c r="X66" s="2"/>
      <c r="Y66" s="2"/>
      <c r="Z66" s="2"/>
      <c r="AA66" s="2"/>
      <c r="AB66" s="4">
        <f>AVERAGE(AD66:AF66)</f>
      </c>
      <c r="AC66" s="5">
        <f>MAX(AD66:AH66)</f>
      </c>
      <c r="AD66" s="5">
        <v>816.6</v>
      </c>
      <c r="AE66" s="5">
        <v>700.6</v>
      </c>
      <c r="AF66" s="5">
        <v>852.4</v>
      </c>
      <c r="AG66" s="5">
        <v>847.3</v>
      </c>
      <c r="AH66" s="5">
        <v>664.7</v>
      </c>
      <c r="AI66" s="5" t="inlineStr">
        <is>
          <t xml:space="preserve">2026-02-28</t>
        </is>
      </c>
      <c r="AJ66" s="5" t="inlineStr">
        <is>
          <t xml:space="preserve">2026-02-27</t>
        </is>
      </c>
      <c r="AK66" s="2" t="inlineStr">
        <is>
          <t xml:space="preserve">2026-02-28</t>
        </is>
      </c>
      <c r="AL66" s="2" t="inlineStr">
        <is>
          <t xml:space="preserve">2026-02-21</t>
        </is>
      </c>
      <c r="AM66" s="2" t="inlineStr">
        <is>
          <t xml:space="preserve">2026-02-20</t>
        </is>
      </c>
    </row>
    <row r="67">
      <c r="A67" s="2">
        <f>IF(OR(AND(B67&gt;1.1,B67&lt;&gt;"成約物件不足"),AND(C67&gt;1.1,C67&lt;&gt;"成約物件不足"),AND(D67&gt;1.1,D67&lt;&gt;"成約物件不足"),AND(E67&gt;1.1,E67&lt;&gt;"成約物件不足")),"○","")</f>
      </c>
      <c r="B67" s="3">
        <f>P67/O67</f>
      </c>
      <c r="C67" s="3">
        <f>Q67/O67</f>
      </c>
      <c r="D67" s="3">
        <f>AB67/O67</f>
      </c>
      <c r="E67" s="3">
        <f>AC67/O67</f>
      </c>
      <c r="F67" s="2" t="inlineStr">
        <is>
          <t xml:space="preserve">100138161999</t>
        </is>
      </c>
      <c r="G67" s="2" t="inlineStr">
        <is>
          <t xml:space="preserve">パークコート赤坂ザタワー</t>
        </is>
      </c>
      <c r="H67" s="2" t="inlineStr">
        <is>
          <t xml:space="preserve">東京都</t>
        </is>
      </c>
      <c r="I67" s="2" t="inlineStr">
        <is>
          <t xml:space="preserve">東京都港区赤坂４丁目</t>
        </is>
      </c>
      <c r="J67" s="2" t="inlineStr">
        <is>
          <t xml:space="preserve">2009年6月</t>
        </is>
      </c>
      <c r="K67" s="2" t="inlineStr">
        <is>
          <t xml:space="preserve">千代田線　赤坂</t>
        </is>
      </c>
      <c r="L67" s="2" t="inlineStr">
        <is>
          <t xml:space="preserve">徒歩　8分</t>
        </is>
      </c>
      <c r="M67" s="2" t="inlineStr">
        <is>
          <t xml:space="preserve">52.58㎡</t>
        </is>
      </c>
      <c r="N67" s="4">
        <v>18000</v>
      </c>
      <c r="O67" s="5">
        <v>1131.7</v>
      </c>
      <c r="P67" s="5">
        <f>AVERAGE(R67:T67)</f>
      </c>
      <c r="Q67" s="5">
        <f>MAX(R67:V67)</f>
      </c>
      <c r="R67" s="5">
        <v>1354.2</v>
      </c>
      <c r="S67" s="5">
        <v>1308.3</v>
      </c>
      <c r="T67" s="5">
        <v>1235.2</v>
      </c>
      <c r="U67" s="5">
        <v>1197.9</v>
      </c>
      <c r="V67" s="5">
        <v>1360.4</v>
      </c>
      <c r="W67" s="2" t="inlineStr">
        <is>
          <t xml:space="preserve">2026-02-17</t>
        </is>
      </c>
      <c r="X67" s="2" t="inlineStr">
        <is>
          <t xml:space="preserve">2025-07-28</t>
        </is>
      </c>
      <c r="Y67" s="2" t="inlineStr">
        <is>
          <t xml:space="preserve">2025-07-07</t>
        </is>
      </c>
      <c r="Z67" s="2" t="inlineStr">
        <is>
          <t xml:space="preserve">2025-06-30</t>
        </is>
      </c>
      <c r="AA67" s="2" t="inlineStr">
        <is>
          <t xml:space="preserve">2025-04-07</t>
        </is>
      </c>
      <c r="AB67" s="4">
        <f>AVERAGE(AD67:AF67)</f>
      </c>
      <c r="AC67" s="5">
        <f>MAX(AD67:AH67)</f>
      </c>
      <c r="AD67" s="5">
        <v>1354.2</v>
      </c>
      <c r="AE67" s="5">
        <v>1308.3</v>
      </c>
      <c r="AF67" s="5">
        <v>1235.2</v>
      </c>
      <c r="AG67" s="5">
        <v>1197.9</v>
      </c>
      <c r="AH67" s="5">
        <v>1152.8</v>
      </c>
      <c r="AI67" s="5" t="inlineStr">
        <is>
          <t xml:space="preserve">2026-02-17</t>
        </is>
      </c>
      <c r="AJ67" s="5" t="inlineStr">
        <is>
          <t xml:space="preserve">2025-07-28</t>
        </is>
      </c>
      <c r="AK67" s="2" t="inlineStr">
        <is>
          <t xml:space="preserve">2025-07-07</t>
        </is>
      </c>
      <c r="AL67" s="2" t="inlineStr">
        <is>
          <t xml:space="preserve">2025-06-30</t>
        </is>
      </c>
      <c r="AM67" s="2" t="inlineStr">
        <is>
          <t xml:space="preserve">2025-05-13</t>
        </is>
      </c>
    </row>
    <row r="68">
      <c r="A68" s="2">
        <f>IF(OR(AND(B68&gt;1.1,B68&lt;&gt;"成約物件不足"),AND(C68&gt;1.1,C68&lt;&gt;"成約物件不足"),AND(D68&gt;1.1,D68&lt;&gt;"成約物件不足"),AND(E68&gt;1.1,E68&lt;&gt;"成約物件不足")),"○","")</f>
      </c>
      <c r="B68" s="3">
        <f>P68/O68</f>
      </c>
      <c r="C68" s="3">
        <f>Q68/O68</f>
      </c>
      <c r="D68" s="3">
        <f>AB68/O68</f>
      </c>
      <c r="E68" s="3">
        <f>AC68/O68</f>
      </c>
      <c r="F68" s="2" t="inlineStr">
        <is>
          <t xml:space="preserve">100138170330</t>
        </is>
      </c>
      <c r="G68" s="2" t="inlineStr">
        <is>
          <t xml:space="preserve">ブランズタワー芝浦</t>
        </is>
      </c>
      <c r="H68" s="2" t="inlineStr">
        <is>
          <t xml:space="preserve">東京都</t>
        </is>
      </c>
      <c r="I68" s="2" t="inlineStr">
        <is>
          <t xml:space="preserve">東京都港区芝浦２丁目</t>
        </is>
      </c>
      <c r="J68" s="2" t="inlineStr">
        <is>
          <t xml:space="preserve">2021年8月</t>
        </is>
      </c>
      <c r="K68" s="2" t="inlineStr">
        <is>
          <t xml:space="preserve">山手線　田町</t>
        </is>
      </c>
      <c r="L68" s="2" t="inlineStr">
        <is>
          <t xml:space="preserve">徒歩　8分</t>
        </is>
      </c>
      <c r="M68" s="2" t="inlineStr">
        <is>
          <t xml:space="preserve">65.07㎡</t>
        </is>
      </c>
      <c r="N68" s="4">
        <v>17999</v>
      </c>
      <c r="O68" s="5">
        <v>914.5</v>
      </c>
      <c r="P68" s="5">
        <f>AVERAGE(R68:T68)</f>
      </c>
      <c r="Q68" s="5">
        <f>MAX(R68:V68)</f>
      </c>
      <c r="R68" s="5">
        <v>859.8</v>
      </c>
      <c r="S68" s="5">
        <v>1010.6</v>
      </c>
      <c r="T68" s="5">
        <v>964.2</v>
      </c>
      <c r="U68" s="5">
        <v>1047.8</v>
      </c>
      <c r="V68" s="5">
        <v>1225.7</v>
      </c>
      <c r="W68" s="2" t="inlineStr">
        <is>
          <t xml:space="preserve">2025-12-20</t>
        </is>
      </c>
      <c r="X68" s="2" t="inlineStr">
        <is>
          <t xml:space="preserve">2025-11-08</t>
        </is>
      </c>
      <c r="Y68" s="2" t="inlineStr">
        <is>
          <t xml:space="preserve">2025-11-10</t>
        </is>
      </c>
      <c r="Z68" s="2" t="inlineStr">
        <is>
          <t xml:space="preserve">2025-10-25</t>
        </is>
      </c>
      <c r="AA68" s="2" t="inlineStr">
        <is>
          <t xml:space="preserve">2025-10-21</t>
        </is>
      </c>
      <c r="AB68" s="4">
        <f>AVERAGE(AD68:AF68)</f>
      </c>
      <c r="AC68" s="5">
        <f>MAX(AD68:AH68)</f>
      </c>
      <c r="AD68" s="5">
        <v>430</v>
      </c>
      <c r="AE68" s="5">
        <v>386.7</v>
      </c>
      <c r="AF68" s="5">
        <v>656</v>
      </c>
      <c r="AG68" s="5">
        <v>859.8</v>
      </c>
      <c r="AH68" s="5">
        <v>321.3</v>
      </c>
      <c r="AI68" s="5" t="inlineStr">
        <is>
          <t xml:space="preserve">2026-02-09</t>
        </is>
      </c>
      <c r="AJ68" s="5" t="inlineStr">
        <is>
          <t xml:space="preserve">2026-01-31</t>
        </is>
      </c>
      <c r="AK68" s="2" t="inlineStr">
        <is>
          <t xml:space="preserve">2026-01-29</t>
        </is>
      </c>
      <c r="AL68" s="2" t="inlineStr">
        <is>
          <t xml:space="preserve">2025-12-20</t>
        </is>
      </c>
      <c r="AM68" s="2" t="inlineStr">
        <is>
          <t xml:space="preserve">2025-12-18</t>
        </is>
      </c>
    </row>
    <row r="69">
      <c r="A69" s="2">
        <f>IF(OR(AND(B69&gt;1.1,B69&lt;&gt;"成約物件不足"),AND(C69&gt;1.1,C69&lt;&gt;"成約物件不足"),AND(D69&gt;1.1,D69&lt;&gt;"成約物件不足"),AND(E69&gt;1.1,E69&lt;&gt;"成約物件不足")),"○","")</f>
      </c>
      <c r="B69" s="3">
        <f>P69/O69</f>
      </c>
      <c r="C69" s="3">
        <f>Q69/O69</f>
      </c>
      <c r="D69" s="3">
        <f>AB69/O69</f>
      </c>
      <c r="E69" s="3">
        <f>AC69/O69</f>
      </c>
      <c r="F69" s="2" t="inlineStr">
        <is>
          <t xml:space="preserve">100136613433</t>
        </is>
      </c>
      <c r="G69" s="2" t="inlineStr">
        <is>
          <t xml:space="preserve">芝浦アイランドケープタワー</t>
        </is>
      </c>
      <c r="H69" s="2" t="inlineStr">
        <is>
          <t xml:space="preserve">東京都</t>
        </is>
      </c>
      <c r="I69" s="2" t="inlineStr">
        <is>
          <t xml:space="preserve">東京都港区芝浦４丁目</t>
        </is>
      </c>
      <c r="J69" s="2" t="inlineStr">
        <is>
          <t xml:space="preserve">2006年10月</t>
        </is>
      </c>
      <c r="K69" s="2" t="inlineStr">
        <is>
          <t xml:space="preserve">山手線　田町</t>
        </is>
      </c>
      <c r="L69" s="2" t="inlineStr">
        <is>
          <t xml:space="preserve">徒歩　14分</t>
        </is>
      </c>
      <c r="M69" s="2" t="inlineStr">
        <is>
          <t xml:space="preserve">82.17㎡</t>
        </is>
      </c>
      <c r="N69" s="4">
        <v>17990</v>
      </c>
      <c r="O69" s="5">
        <v>723.8</v>
      </c>
      <c r="P69" s="5">
        <f>AVERAGE(R69:T69)</f>
      </c>
      <c r="Q69" s="5">
        <f>MAX(R69:V69)</f>
      </c>
      <c r="R69" s="5">
        <v>631.9</v>
      </c>
      <c r="S69" s="5">
        <v>779.9</v>
      </c>
      <c r="T69" s="5">
        <v>694.5</v>
      </c>
      <c r="U69" s="5">
        <v>884.3</v>
      </c>
      <c r="V69" s="5">
        <v>663.7</v>
      </c>
      <c r="W69" s="2" t="inlineStr">
        <is>
          <t xml:space="preserve">2026-02-28</t>
        </is>
      </c>
      <c r="X69" s="2" t="inlineStr">
        <is>
          <t xml:space="preserve">2026-02-28</t>
        </is>
      </c>
      <c r="Y69" s="2" t="inlineStr">
        <is>
          <t xml:space="preserve">2026-02-23</t>
        </is>
      </c>
      <c r="Z69" s="2" t="inlineStr">
        <is>
          <t xml:space="preserve">2026-02-25</t>
        </is>
      </c>
      <c r="AA69" s="2" t="inlineStr">
        <is>
          <t xml:space="preserve">2026-02-06</t>
        </is>
      </c>
      <c r="AB69" s="4">
        <f>AVERAGE(AD69:AF69)</f>
      </c>
      <c r="AC69" s="5">
        <f>MAX(AD69:AH69)</f>
      </c>
      <c r="AD69" s="5">
        <v>705.1</v>
      </c>
      <c r="AE69" s="5">
        <v>631.9</v>
      </c>
      <c r="AF69" s="5">
        <v>779.9</v>
      </c>
      <c r="AG69" s="5">
        <v>694.5</v>
      </c>
      <c r="AH69" s="5">
        <v>884.3</v>
      </c>
      <c r="AI69" s="5" t="inlineStr">
        <is>
          <t xml:space="preserve">2026-02-28</t>
        </is>
      </c>
      <c r="AJ69" s="5" t="inlineStr">
        <is>
          <t xml:space="preserve">2026-02-28</t>
        </is>
      </c>
      <c r="AK69" s="2" t="inlineStr">
        <is>
          <t xml:space="preserve">2026-02-28</t>
        </is>
      </c>
      <c r="AL69" s="2" t="inlineStr">
        <is>
          <t xml:space="preserve">2026-02-23</t>
        </is>
      </c>
      <c r="AM69" s="2" t="inlineStr">
        <is>
          <t xml:space="preserve">2026-02-25</t>
        </is>
      </c>
    </row>
    <row r="70">
      <c r="A70" s="2">
        <f>IF(OR(AND(B70&gt;1.1,B70&lt;&gt;"成約物件不足"),AND(C70&gt;1.1,C70&lt;&gt;"成約物件不足"),AND(D70&gt;1.1,D70&lt;&gt;"成約物件不足"),AND(E70&gt;1.1,E70&lt;&gt;"成約物件不足")),"○","")</f>
      </c>
      <c r="B70" s="3">
        <f>P70/O70</f>
      </c>
      <c r="C70" s="3">
        <f>Q70/O70</f>
      </c>
      <c r="D70" s="3">
        <f>AB70/O70</f>
      </c>
      <c r="E70" s="3">
        <f>AC70/O70</f>
      </c>
      <c r="F70" s="2" t="inlineStr">
        <is>
          <t xml:space="preserve">100137839102</t>
        </is>
      </c>
      <c r="G70" s="2" t="inlineStr">
        <is>
          <t xml:space="preserve">ファーストリアルタワー新宿</t>
        </is>
      </c>
      <c r="H70" s="2" t="inlineStr">
        <is>
          <t xml:space="preserve">東京都</t>
        </is>
      </c>
      <c r="I70" s="2" t="inlineStr">
        <is>
          <t xml:space="preserve">東京都新宿区西新宿７丁目</t>
        </is>
      </c>
      <c r="J70" s="2" t="inlineStr">
        <is>
          <t xml:space="preserve">2006年3月</t>
        </is>
      </c>
      <c r="K70" s="2" t="inlineStr">
        <is>
          <t xml:space="preserve">大江戸線　新宿西口</t>
        </is>
      </c>
      <c r="L70" s="2" t="inlineStr">
        <is>
          <t xml:space="preserve">徒歩　5分</t>
        </is>
      </c>
      <c r="M70" s="2" t="inlineStr">
        <is>
          <t xml:space="preserve">72.21㎡</t>
        </is>
      </c>
      <c r="N70" s="4">
        <v>16800</v>
      </c>
      <c r="O70" s="5">
        <v>769.2</v>
      </c>
      <c r="P70" s="5">
        <f>AVERAGE(R70:T70)</f>
      </c>
      <c r="Q70" s="5">
        <f>MAX(R70:V70)</f>
      </c>
      <c r="R70" s="5">
        <v>435</v>
      </c>
      <c r="S70" s="5">
        <v>433.6</v>
      </c>
      <c r="T70" s="5">
        <v>433.6</v>
      </c>
      <c r="U70" s="5">
        <v>462.6</v>
      </c>
      <c r="V70" s="5">
        <v>463.1</v>
      </c>
      <c r="W70" s="2" t="inlineStr">
        <is>
          <t xml:space="preserve">2023-10-02</t>
        </is>
      </c>
      <c r="X70" s="2" t="inlineStr">
        <is>
          <t xml:space="preserve">2023-08-24</t>
        </is>
      </c>
      <c r="Y70" s="2" t="inlineStr">
        <is>
          <t xml:space="preserve">2023-06-12</t>
        </is>
      </c>
      <c r="Z70" s="2" t="inlineStr">
        <is>
          <t xml:space="preserve">2022-12-22</t>
        </is>
      </c>
      <c r="AA70" s="2" t="inlineStr">
        <is>
          <t xml:space="preserve">2022-10-20</t>
        </is>
      </c>
      <c r="AB70" s="4">
        <f>AVERAGE(AD70:AF70)</f>
      </c>
      <c r="AC70" s="5">
        <f>MAX(AD70:AH70)</f>
      </c>
      <c r="AD70" s="5">
        <v>727.5</v>
      </c>
      <c r="AE70" s="5">
        <v>535.6</v>
      </c>
      <c r="AF70" s="5">
        <v>879.6</v>
      </c>
      <c r="AG70" s="5">
        <v>421.7</v>
      </c>
      <c r="AH70" s="5">
        <v>481</v>
      </c>
      <c r="AI70" s="5" t="inlineStr">
        <is>
          <t xml:space="preserve">2026-02-02</t>
        </is>
      </c>
      <c r="AJ70" s="5" t="inlineStr">
        <is>
          <t xml:space="preserve">2026-01-16</t>
        </is>
      </c>
      <c r="AK70" s="2" t="inlineStr">
        <is>
          <t xml:space="preserve">2025-12-05</t>
        </is>
      </c>
      <c r="AL70" s="2" t="inlineStr">
        <is>
          <t xml:space="preserve">2025-09-29</t>
        </is>
      </c>
      <c r="AM70" s="2" t="inlineStr">
        <is>
          <t xml:space="preserve">2024-11-20</t>
        </is>
      </c>
    </row>
    <row r="71">
      <c r="A71" s="2">
        <f>IF(OR(AND(B71&gt;1.1,B71&lt;&gt;"成約物件不足"),AND(C71&gt;1.1,C71&lt;&gt;"成約物件不足"),AND(D71&gt;1.1,D71&lt;&gt;"成約物件不足"),AND(E71&gt;1.1,E71&lt;&gt;"成約物件不足")),"○","")</f>
      </c>
      <c r="B71" s="3">
        <f>P71/O71</f>
      </c>
      <c r="C71" s="3">
        <f>Q71/O71</f>
      </c>
      <c r="D71" s="3">
        <f>AB71/O71</f>
      </c>
      <c r="E71" s="3">
        <f>AC71/O71</f>
      </c>
      <c r="F71" s="2" t="inlineStr">
        <is>
          <t xml:space="preserve">100134910546</t>
        </is>
      </c>
      <c r="G71" s="2" t="inlineStr">
        <is>
          <t xml:space="preserve">ザ・パークハウス西新宿タワー６０</t>
        </is>
      </c>
      <c r="H71" s="2" t="inlineStr">
        <is>
          <t xml:space="preserve">東京都</t>
        </is>
      </c>
      <c r="I71" s="2" t="inlineStr">
        <is>
          <t xml:space="preserve">東京都新宿区西新宿５丁目</t>
        </is>
      </c>
      <c r="J71" s="2" t="inlineStr">
        <is>
          <t xml:space="preserve">2017年8月</t>
        </is>
      </c>
      <c r="K71" s="2" t="inlineStr">
        <is>
          <t xml:space="preserve">大江戸線　西新宿五丁目</t>
        </is>
      </c>
      <c r="L71" s="2" t="inlineStr">
        <is>
          <t xml:space="preserve">徒歩　7分</t>
        </is>
      </c>
      <c r="M71" s="2" t="inlineStr">
        <is>
          <t xml:space="preserve">71.04㎡</t>
        </is>
      </c>
      <c r="N71" s="4">
        <v>16800</v>
      </c>
      <c r="O71" s="5">
        <v>781.8</v>
      </c>
      <c r="P71" s="5">
        <f>AVERAGE(R71:T71)</f>
      </c>
      <c r="Q71" s="5">
        <f>MAX(R71:V71)</f>
      </c>
      <c r="R71" s="5">
        <v>768.2</v>
      </c>
      <c r="S71" s="5">
        <v>827.4</v>
      </c>
      <c r="T71" s="5">
        <v>722.1</v>
      </c>
      <c r="U71" s="5">
        <v>763.1</v>
      </c>
      <c r="V71" s="5">
        <v>753</v>
      </c>
      <c r="W71" s="2" t="inlineStr">
        <is>
          <t xml:space="preserve">2026-02-08</t>
        </is>
      </c>
      <c r="X71" s="2" t="inlineStr">
        <is>
          <t xml:space="preserve">2026-02-02</t>
        </is>
      </c>
      <c r="Y71" s="2" t="inlineStr">
        <is>
          <t xml:space="preserve">2025-12-25</t>
        </is>
      </c>
      <c r="Z71" s="2" t="inlineStr">
        <is>
          <t xml:space="preserve">2025-11-22</t>
        </is>
      </c>
      <c r="AA71" s="2" t="inlineStr">
        <is>
          <t xml:space="preserve">2025-11-22</t>
        </is>
      </c>
      <c r="AB71" s="4">
        <f>AVERAGE(AD71:AF71)</f>
      </c>
      <c r="AC71" s="5">
        <f>MAX(AD71:AH71)</f>
      </c>
      <c r="AD71" s="5">
        <v>975.2</v>
      </c>
      <c r="AE71" s="5">
        <v>768.2</v>
      </c>
      <c r="AF71" s="5">
        <v>827.4</v>
      </c>
      <c r="AG71" s="5">
        <v>722.1</v>
      </c>
      <c r="AH71" s="5">
        <v>769.6</v>
      </c>
      <c r="AI71" s="5" t="inlineStr">
        <is>
          <t xml:space="preserve">2026-02-13</t>
        </is>
      </c>
      <c r="AJ71" s="5" t="inlineStr">
        <is>
          <t xml:space="preserve">2026-02-08</t>
        </is>
      </c>
      <c r="AK71" s="2" t="inlineStr">
        <is>
          <t xml:space="preserve">2026-02-02</t>
        </is>
      </c>
      <c r="AL71" s="2" t="inlineStr">
        <is>
          <t xml:space="preserve">2025-12-25</t>
        </is>
      </c>
      <c r="AM71" s="2" t="inlineStr">
        <is>
          <t xml:space="preserve">2025-12-04</t>
        </is>
      </c>
    </row>
    <row r="72">
      <c r="A72" s="2">
        <f>IF(OR(AND(B72&gt;1.1,B72&lt;&gt;"成約物件不足"),AND(C72&gt;1.1,C72&lt;&gt;"成約物件不足"),AND(D72&gt;1.1,D72&lt;&gt;"成約物件不足"),AND(E72&gt;1.1,E72&lt;&gt;"成約物件不足")),"○","")</f>
      </c>
      <c r="B72" s="3">
        <f>P72/O72</f>
      </c>
      <c r="C72" s="3">
        <f>Q72/O72</f>
      </c>
      <c r="D72" s="3">
        <f>AB72/O72</f>
      </c>
      <c r="E72" s="3">
        <f>AC72/O72</f>
      </c>
      <c r="F72" s="2" t="inlineStr">
        <is>
          <t xml:space="preserve">100135405773</t>
        </is>
      </c>
      <c r="G72" s="2" t="inlineStr">
        <is>
          <t xml:space="preserve">シティタワーズ豊洲ザ・ツイン</t>
        </is>
      </c>
      <c r="H72" s="2" t="inlineStr">
        <is>
          <t xml:space="preserve">東京都</t>
        </is>
      </c>
      <c r="I72" s="2" t="inlineStr">
        <is>
          <t xml:space="preserve">東京都江東区豊洲３丁目</t>
        </is>
      </c>
      <c r="J72" s="2" t="inlineStr">
        <is>
          <t xml:space="preserve">2009年2月</t>
        </is>
      </c>
      <c r="K72" s="2" t="inlineStr">
        <is>
          <t xml:space="preserve">有楽町線　豊洲</t>
        </is>
      </c>
      <c r="L72" s="2" t="inlineStr">
        <is>
          <t xml:space="preserve">徒歩　5分</t>
        </is>
      </c>
      <c r="M72" s="2" t="inlineStr">
        <is>
          <t xml:space="preserve">80.12㎡</t>
        </is>
      </c>
      <c r="N72" s="4">
        <v>16500</v>
      </c>
      <c r="O72" s="5">
        <v>680.8</v>
      </c>
      <c r="P72" s="5">
        <f>AVERAGE(R72:T72)</f>
      </c>
      <c r="Q72" s="5">
        <f>MAX(R72:V72)</f>
      </c>
      <c r="R72" s="5">
        <v>695.5</v>
      </c>
      <c r="S72" s="5">
        <v>720.7</v>
      </c>
      <c r="T72" s="5">
        <v>648.7</v>
      </c>
      <c r="U72" s="5">
        <v>656.4</v>
      </c>
      <c r="V72" s="5">
        <v>824.1</v>
      </c>
      <c r="W72" s="2" t="inlineStr">
        <is>
          <t xml:space="preserve">2026-01-29</t>
        </is>
      </c>
      <c r="X72" s="2" t="inlineStr">
        <is>
          <t xml:space="preserve">2025-12-05</t>
        </is>
      </c>
      <c r="Y72" s="2" t="inlineStr">
        <is>
          <t xml:space="preserve">2025-11-25</t>
        </is>
      </c>
      <c r="Z72" s="2" t="inlineStr">
        <is>
          <t xml:space="preserve">2025-09-27</t>
        </is>
      </c>
      <c r="AA72" s="2" t="inlineStr">
        <is>
          <t xml:space="preserve">2025-09-24</t>
        </is>
      </c>
      <c r="AB72" s="4">
        <f>AVERAGE(AD72:AF72)</f>
      </c>
      <c r="AC72" s="5">
        <f>MAX(AD72:AH72)</f>
      </c>
      <c r="AD72" s="5">
        <v>730.7</v>
      </c>
      <c r="AE72" s="5">
        <v>643.1</v>
      </c>
      <c r="AF72" s="5">
        <v>636.3</v>
      </c>
      <c r="AG72" s="5">
        <v>665.3</v>
      </c>
      <c r="AH72" s="5">
        <v>722.8</v>
      </c>
      <c r="AI72" s="5" t="inlineStr">
        <is>
          <t xml:space="preserve">2026-02-28</t>
        </is>
      </c>
      <c r="AJ72" s="5" t="inlineStr">
        <is>
          <t xml:space="preserve">2026-02-27</t>
        </is>
      </c>
      <c r="AK72" s="2" t="inlineStr">
        <is>
          <t xml:space="preserve">2026-02-22</t>
        </is>
      </c>
      <c r="AL72" s="2" t="inlineStr">
        <is>
          <t xml:space="preserve">2026-02-14</t>
        </is>
      </c>
      <c r="AM72" s="2" t="inlineStr">
        <is>
          <t xml:space="preserve">2026-02-08</t>
        </is>
      </c>
    </row>
    <row r="73">
      <c r="A73" s="2">
        <f>IF(OR(AND(B73&gt;1.1,B73&lt;&gt;"成約物件不足"),AND(C73&gt;1.1,C73&lt;&gt;"成約物件不足"),AND(D73&gt;1.1,D73&lt;&gt;"成約物件不足"),AND(E73&gt;1.1,E73&lt;&gt;"成約物件不足")),"○","")</f>
      </c>
      <c r="B73" s="3">
        <f>P73/O73</f>
      </c>
      <c r="C73" s="3">
        <f>Q73/O73</f>
      </c>
      <c r="D73" s="3">
        <f>AB73/O73</f>
      </c>
      <c r="E73" s="3">
        <f>AC73/O73</f>
      </c>
      <c r="F73" s="2" t="inlineStr">
        <is>
          <t xml:space="preserve">100137337877</t>
        </is>
      </c>
      <c r="G73" s="2" t="inlineStr">
        <is>
          <t xml:space="preserve">ドゥトゥール（ＤＥＵＸ　ＴＯＵＲＳ）</t>
        </is>
      </c>
      <c r="H73" s="2" t="inlineStr">
        <is>
          <t xml:space="preserve">東京都</t>
        </is>
      </c>
      <c r="I73" s="2" t="inlineStr">
        <is>
          <t xml:space="preserve">東京都中央区晴海３丁目</t>
        </is>
      </c>
      <c r="J73" s="2" t="inlineStr">
        <is>
          <t xml:space="preserve">2015年9月</t>
        </is>
      </c>
      <c r="K73" s="2" t="inlineStr">
        <is>
          <t xml:space="preserve">大江戸線　勝どき</t>
        </is>
      </c>
      <c r="L73" s="2" t="inlineStr">
        <is>
          <t xml:space="preserve">徒歩　5分</t>
        </is>
      </c>
      <c r="M73" s="2" t="inlineStr">
        <is>
          <t xml:space="preserve">64.59㎡</t>
        </is>
      </c>
      <c r="N73" s="4">
        <v>16280</v>
      </c>
      <c r="O73" s="5">
        <v>833.3</v>
      </c>
      <c r="P73" s="5">
        <f>AVERAGE(R73:T73)</f>
      </c>
      <c r="Q73" s="5">
        <f>MAX(R73:V73)</f>
      </c>
      <c r="R73" s="5">
        <v>814.6</v>
      </c>
      <c r="S73" s="5">
        <v>747.2</v>
      </c>
      <c r="T73" s="5">
        <v>818</v>
      </c>
      <c r="U73" s="5">
        <v>789.5</v>
      </c>
      <c r="V73" s="5">
        <v>815.1</v>
      </c>
      <c r="W73" s="2" t="inlineStr">
        <is>
          <t xml:space="preserve">2026-01-18</t>
        </is>
      </c>
      <c r="X73" s="2" t="inlineStr">
        <is>
          <t xml:space="preserve">2025-12-21</t>
        </is>
      </c>
      <c r="Y73" s="2" t="inlineStr">
        <is>
          <t xml:space="preserve">2025-11-30</t>
        </is>
      </c>
      <c r="Z73" s="2" t="inlineStr">
        <is>
          <t xml:space="preserve">2025-11-30</t>
        </is>
      </c>
      <c r="AA73" s="2" t="inlineStr">
        <is>
          <t xml:space="preserve">2025-11-30</t>
        </is>
      </c>
      <c r="AB73" s="4">
        <f>AVERAGE(AD73:AF73)</f>
      </c>
      <c r="AC73" s="5">
        <f>MAX(AD73:AH73)</f>
      </c>
      <c r="AD73" s="5">
        <v>816.6</v>
      </c>
      <c r="AE73" s="5">
        <v>700.6</v>
      </c>
      <c r="AF73" s="5">
        <v>852.4</v>
      </c>
      <c r="AG73" s="5">
        <v>847.3</v>
      </c>
      <c r="AH73" s="5">
        <v>664.7</v>
      </c>
      <c r="AI73" s="5" t="inlineStr">
        <is>
          <t xml:space="preserve">2026-02-28</t>
        </is>
      </c>
      <c r="AJ73" s="5" t="inlineStr">
        <is>
          <t xml:space="preserve">2026-02-27</t>
        </is>
      </c>
      <c r="AK73" s="2" t="inlineStr">
        <is>
          <t xml:space="preserve">2026-02-28</t>
        </is>
      </c>
      <c r="AL73" s="2" t="inlineStr">
        <is>
          <t xml:space="preserve">2026-02-21</t>
        </is>
      </c>
      <c r="AM73" s="2" t="inlineStr">
        <is>
          <t xml:space="preserve">2026-02-20</t>
        </is>
      </c>
    </row>
    <row r="74">
      <c r="A74" s="2">
        <f>IF(OR(AND(B74&gt;1.1,B74&lt;&gt;"成約物件不足"),AND(C74&gt;1.1,C74&lt;&gt;"成約物件不足"),AND(D74&gt;1.1,D74&lt;&gt;"成約物件不足"),AND(E74&gt;1.1,E74&lt;&gt;"成約物件不足")),"○","")</f>
      </c>
      <c r="B74" s="3">
        <f>P74/O74</f>
      </c>
      <c r="C74" s="3">
        <f>Q74/O74</f>
      </c>
      <c r="D74" s="3">
        <f>AB74/O74</f>
      </c>
      <c r="E74" s="3">
        <f>AC74/O74</f>
      </c>
      <c r="F74" s="2" t="inlineStr">
        <is>
          <t xml:space="preserve">100135614028</t>
        </is>
      </c>
      <c r="G74" s="2" t="inlineStr">
        <is>
          <t xml:space="preserve">ザ・グランツ等々力</t>
        </is>
      </c>
      <c r="H74" s="2" t="inlineStr">
        <is>
          <t xml:space="preserve">東京都</t>
        </is>
      </c>
      <c r="I74" s="2" t="inlineStr">
        <is>
          <t xml:space="preserve">東京都世田谷区等々力１丁目</t>
        </is>
      </c>
      <c r="J74" s="2" t="inlineStr">
        <is>
          <t xml:space="preserve">2007年9月</t>
        </is>
      </c>
      <c r="K74" s="2" t="inlineStr">
        <is>
          <t xml:space="preserve">大井町線　尾山台</t>
        </is>
      </c>
      <c r="L74" s="2" t="inlineStr">
        <is>
          <t xml:space="preserve">徒歩　11分</t>
        </is>
      </c>
      <c r="M74" s="2" t="inlineStr">
        <is>
          <t xml:space="preserve">106.04㎡</t>
        </is>
      </c>
      <c r="N74" s="4">
        <v>16000</v>
      </c>
      <c r="O74" s="5">
        <v>498.8</v>
      </c>
      <c r="P74" s="5">
        <f>AVERAGE(R74:T74)</f>
      </c>
      <c r="Q74" s="5">
        <f>MAX(R74:V74)</f>
      </c>
      <c r="R74" s="5">
        <v>548.4</v>
      </c>
      <c r="S74" s="5">
        <v>221.6</v>
      </c>
      <c r="T74" s="5">
        <v>367.6</v>
      </c>
      <c r="U74" s="5">
        <v>293.8</v>
      </c>
      <c r="V74" s="5">
        <v>337.7</v>
      </c>
      <c r="W74" s="2" t="inlineStr">
        <is>
          <t xml:space="preserve">2023-10-31</t>
        </is>
      </c>
      <c r="X74" s="2" t="inlineStr">
        <is>
          <t xml:space="preserve">2020-12-19</t>
        </is>
      </c>
      <c r="Y74" s="2" t="inlineStr">
        <is>
          <t xml:space="preserve">2020-09-05</t>
        </is>
      </c>
      <c r="Z74" s="2" t="inlineStr">
        <is>
          <t xml:space="preserve">2013-11-07</t>
        </is>
      </c>
      <c r="AA74" s="2" t="inlineStr">
        <is>
          <t xml:space="preserve">2010-10-29</t>
        </is>
      </c>
      <c r="AB74" s="4">
        <f>AVERAGE(AD74:AF74)</f>
      </c>
      <c r="AC74" s="5">
        <f>MAX(AD74:AH74)</f>
      </c>
      <c r="AD74" s="5">
        <v>393.3</v>
      </c>
      <c r="AE74" s="5">
        <v>191.1</v>
      </c>
      <c r="AF74" s="5">
        <v>378.8</v>
      </c>
      <c r="AG74" s="5">
        <v>548.4</v>
      </c>
      <c r="AH74" s="5">
        <v>353.5</v>
      </c>
      <c r="AI74" s="5" t="inlineStr">
        <is>
          <t xml:space="preserve">2025-09-06</t>
        </is>
      </c>
      <c r="AJ74" s="5" t="inlineStr">
        <is>
          <t xml:space="preserve">2025-03-08</t>
        </is>
      </c>
      <c r="AK74" s="2" t="inlineStr">
        <is>
          <t xml:space="preserve">2024-04-22</t>
        </is>
      </c>
      <c r="AL74" s="2" t="inlineStr">
        <is>
          <t xml:space="preserve">2023-10-31</t>
        </is>
      </c>
      <c r="AM74" s="2" t="inlineStr">
        <is>
          <t xml:space="preserve">2023-04-23</t>
        </is>
      </c>
    </row>
    <row r="75">
      <c r="A75" s="2">
        <f>IF(OR(AND(B75&gt;1.1,B75&lt;&gt;"成約物件不足"),AND(C75&gt;1.1,C75&lt;&gt;"成約物件不足"),AND(D75&gt;1.1,D75&lt;&gt;"成約物件不足"),AND(E75&gt;1.1,E75&lt;&gt;"成約物件不足")),"○","")</f>
      </c>
      <c r="B75" s="3">
        <f>P75/O75</f>
      </c>
      <c r="C75" s="3">
        <f>Q75/O75</f>
      </c>
      <c r="D75" s="3">
        <f>AB75/O75</f>
      </c>
      <c r="E75" s="3">
        <f>AC75/O75</f>
      </c>
      <c r="F75" s="2" t="inlineStr">
        <is>
          <t xml:space="preserve">100137167868</t>
        </is>
      </c>
      <c r="G75" s="2" t="inlineStr">
        <is>
          <t xml:space="preserve">プレミスト佃二丁目</t>
        </is>
      </c>
      <c r="H75" s="2" t="inlineStr">
        <is>
          <t xml:space="preserve">東京都</t>
        </is>
      </c>
      <c r="I75" s="2" t="inlineStr">
        <is>
          <t xml:space="preserve">東京都中央区佃２丁目</t>
        </is>
      </c>
      <c r="J75" s="2" t="inlineStr">
        <is>
          <t xml:space="preserve">2016年10月</t>
        </is>
      </c>
      <c r="K75" s="2" t="inlineStr">
        <is>
          <t xml:space="preserve">有楽町線　月島</t>
        </is>
      </c>
      <c r="L75" s="2" t="inlineStr">
        <is>
          <t xml:space="preserve">徒歩　3分</t>
        </is>
      </c>
      <c r="M75" s="2" t="inlineStr">
        <is>
          <t xml:space="preserve">78.59㎡</t>
        </is>
      </c>
      <c r="N75" s="4">
        <v>15980</v>
      </c>
      <c r="O75" s="5">
        <v>672.2</v>
      </c>
      <c r="P75" s="5">
        <f>AVERAGE(R75:T75)</f>
      </c>
      <c r="Q75" s="5">
        <f>MAX(R75:V75)</f>
      </c>
      <c r="R75" s="5">
        <v>701.2</v>
      </c>
      <c r="S75" s="5">
        <v>754.4</v>
      </c>
      <c r="T75" s="5">
        <v>515.4</v>
      </c>
      <c r="U75" s="5">
        <v>585.8</v>
      </c>
      <c r="V75" s="5">
        <v>567.3</v>
      </c>
      <c r="W75" s="2" t="inlineStr">
        <is>
          <t xml:space="preserve">2026-01-26</t>
        </is>
      </c>
      <c r="X75" s="2" t="inlineStr">
        <is>
          <t xml:space="preserve">2025-12-15</t>
        </is>
      </c>
      <c r="Y75" s="2" t="inlineStr">
        <is>
          <t xml:space="preserve">2024-12-27</t>
        </is>
      </c>
      <c r="Z75" s="2" t="inlineStr">
        <is>
          <t xml:space="preserve">2024-08-31</t>
        </is>
      </c>
      <c r="AA75" s="2" t="inlineStr">
        <is>
          <t xml:space="preserve">2024-08-10</t>
        </is>
      </c>
      <c r="AB75" s="4">
        <f>AVERAGE(AD75:AF75)</f>
      </c>
      <c r="AC75" s="5">
        <f>MAX(AD75:AH75)</f>
      </c>
      <c r="AD75" s="5">
        <v>606.5</v>
      </c>
      <c r="AE75" s="5">
        <v>661.9</v>
      </c>
      <c r="AF75" s="5">
        <v>700.2</v>
      </c>
      <c r="AG75" s="5">
        <v>624.4</v>
      </c>
      <c r="AH75" s="5">
        <v>701.2</v>
      </c>
      <c r="AI75" s="5" t="inlineStr">
        <is>
          <t xml:space="preserve">2026-02-13</t>
        </is>
      </c>
      <c r="AJ75" s="5" t="inlineStr">
        <is>
          <t xml:space="preserve">2026-02-06</t>
        </is>
      </c>
      <c r="AK75" s="2" t="inlineStr">
        <is>
          <t xml:space="preserve">2026-01-26</t>
        </is>
      </c>
      <c r="AL75" s="2" t="inlineStr">
        <is>
          <t xml:space="preserve">2026-01-26</t>
        </is>
      </c>
      <c r="AM75" s="2" t="inlineStr">
        <is>
          <t xml:space="preserve">2026-01-26</t>
        </is>
      </c>
    </row>
    <row r="76">
      <c r="A76" s="2">
        <f>IF(OR(AND(B76&gt;1.1,B76&lt;&gt;"成約物件不足"),AND(C76&gt;1.1,C76&lt;&gt;"成約物件不足"),AND(D76&gt;1.1,D76&lt;&gt;"成約物件不足"),AND(E76&gt;1.1,E76&lt;&gt;"成約物件不足")),"○","")</f>
      </c>
      <c r="B76" s="3" t="inlineStr">
        <is>
          <t xml:space="preserve">成約物件不足</t>
        </is>
      </c>
      <c r="C76" s="3" t="inlineStr">
        <is>
          <t xml:space="preserve">成約物件不足</t>
        </is>
      </c>
      <c r="D76" s="3">
        <f>AB76/O76</f>
      </c>
      <c r="E76" s="3">
        <f>AC76/O76</f>
      </c>
      <c r="F76" s="2" t="inlineStr">
        <is>
          <t xml:space="preserve">100138152281</t>
        </is>
      </c>
      <c r="G76" s="2" t="inlineStr">
        <is>
          <t xml:space="preserve">ドゥ・トゥールウエスト</t>
        </is>
      </c>
      <c r="H76" s="2" t="inlineStr">
        <is>
          <t xml:space="preserve">東京都</t>
        </is>
      </c>
      <c r="I76" s="2" t="inlineStr">
        <is>
          <t xml:space="preserve">東京都中央区晴海３丁目</t>
        </is>
      </c>
      <c r="J76" s="2" t="inlineStr">
        <is>
          <t xml:space="preserve">2015年9月</t>
        </is>
      </c>
      <c r="K76" s="2" t="inlineStr">
        <is>
          <t xml:space="preserve">大江戸線　勝どき</t>
        </is>
      </c>
      <c r="L76" s="2" t="inlineStr">
        <is>
          <t xml:space="preserve">徒歩　5分</t>
        </is>
      </c>
      <c r="M76" s="2" t="inlineStr">
        <is>
          <t xml:space="preserve">55.22㎡</t>
        </is>
      </c>
      <c r="N76" s="4">
        <v>15980</v>
      </c>
      <c r="O76" s="5">
        <v>956.7</v>
      </c>
      <c r="P76" s="5">
        <f>AVERAGE(R76:T76)</f>
      </c>
      <c r="Q76" s="5">
        <f>MAX(R76:V76)</f>
      </c>
      <c r="R76" s="5">
        <v>415.7</v>
      </c>
      <c r="S76" s="5"/>
      <c r="T76" s="5"/>
      <c r="U76" s="5"/>
      <c r="V76" s="5"/>
      <c r="W76" s="2" t="inlineStr">
        <is>
          <t xml:space="preserve">2022-03-06</t>
        </is>
      </c>
      <c r="X76" s="2"/>
      <c r="Y76" s="2"/>
      <c r="Z76" s="2"/>
      <c r="AA76" s="2"/>
      <c r="AB76" s="4">
        <f>AVERAGE(AD76:AF76)</f>
      </c>
      <c r="AC76" s="5">
        <f>MAX(AD76:AH76)</f>
      </c>
      <c r="AD76" s="5">
        <v>816.6</v>
      </c>
      <c r="AE76" s="5">
        <v>700.6</v>
      </c>
      <c r="AF76" s="5">
        <v>852.4</v>
      </c>
      <c r="AG76" s="5">
        <v>847.3</v>
      </c>
      <c r="AH76" s="5">
        <v>664.7</v>
      </c>
      <c r="AI76" s="5" t="inlineStr">
        <is>
          <t xml:space="preserve">2026-02-28</t>
        </is>
      </c>
      <c r="AJ76" s="5" t="inlineStr">
        <is>
          <t xml:space="preserve">2026-02-27</t>
        </is>
      </c>
      <c r="AK76" s="2" t="inlineStr">
        <is>
          <t xml:space="preserve">2026-02-28</t>
        </is>
      </c>
      <c r="AL76" s="2" t="inlineStr">
        <is>
          <t xml:space="preserve">2026-02-21</t>
        </is>
      </c>
      <c r="AM76" s="2" t="inlineStr">
        <is>
          <t xml:space="preserve">2026-02-20</t>
        </is>
      </c>
    </row>
    <row r="77">
      <c r="A77" s="2">
        <f>IF(OR(AND(B77&gt;1.1,B77&lt;&gt;"成約物件不足"),AND(C77&gt;1.1,C77&lt;&gt;"成約物件不足"),AND(D77&gt;1.1,D77&lt;&gt;"成約物件不足"),AND(E77&gt;1.1,E77&lt;&gt;"成約物件不足")),"○","")</f>
      </c>
      <c r="B77" s="3" t="inlineStr">
        <is>
          <t xml:space="preserve">成約物件不足</t>
        </is>
      </c>
      <c r="C77" s="3" t="inlineStr">
        <is>
          <t xml:space="preserve">成約物件不足</t>
        </is>
      </c>
      <c r="D77" s="3">
        <f>AB77/O77</f>
      </c>
      <c r="E77" s="3">
        <f>AC77/O77</f>
      </c>
      <c r="F77" s="2" t="inlineStr">
        <is>
          <t xml:space="preserve">100138192132</t>
        </is>
      </c>
      <c r="G77" s="2" t="inlineStr">
        <is>
          <t xml:space="preserve">ＨＡＲＵＭＩ　ＦＬＡＧ　ＰＡＲＫ　Ｖｉｌｌａｇｅ　Ｃ棟</t>
        </is>
      </c>
      <c r="H77" s="2" t="inlineStr">
        <is>
          <t xml:space="preserve">東京都</t>
        </is>
      </c>
      <c r="I77" s="2" t="inlineStr">
        <is>
          <t xml:space="preserve">東京都中央区晴海５丁目</t>
        </is>
      </c>
      <c r="J77" s="2" t="inlineStr">
        <is>
          <t xml:space="preserve">2023年10月</t>
        </is>
      </c>
      <c r="K77" s="2" t="inlineStr">
        <is>
          <t xml:space="preserve">大江戸線　勝どき</t>
        </is>
      </c>
      <c r="L77" s="2" t="inlineStr">
        <is>
          <t xml:space="preserve">徒歩　20分</t>
        </is>
      </c>
      <c r="M77" s="2" t="inlineStr">
        <is>
          <t xml:space="preserve">87.43㎡</t>
        </is>
      </c>
      <c r="N77" s="4">
        <v>15800</v>
      </c>
      <c r="O77" s="5">
        <v>597.5</v>
      </c>
      <c r="P77" s="5"/>
      <c r="Q77" s="5"/>
      <c r="R77" s="5"/>
      <c r="S77" s="5"/>
      <c r="T77" s="5"/>
      <c r="U77" s="5"/>
      <c r="V77" s="5"/>
      <c r="W77" s="2"/>
      <c r="X77" s="2"/>
      <c r="Y77" s="2"/>
      <c r="Z77" s="2"/>
      <c r="AA77" s="2"/>
      <c r="AB77" s="4">
        <f>AVERAGE(AD77:AF77)</f>
      </c>
      <c r="AC77" s="5">
        <f>MAX(AD77:AH77)</f>
      </c>
      <c r="AD77" s="5">
        <v>542.5</v>
      </c>
      <c r="AE77" s="5">
        <v>616.3</v>
      </c>
      <c r="AF77" s="5">
        <v>1072.5</v>
      </c>
      <c r="AG77" s="5">
        <v>897.5</v>
      </c>
      <c r="AH77" s="5">
        <v>641.6</v>
      </c>
      <c r="AI77" s="5" t="inlineStr">
        <is>
          <t xml:space="preserve">2026-02-28</t>
        </is>
      </c>
      <c r="AJ77" s="5" t="inlineStr">
        <is>
          <t xml:space="preserve">2026-02-17</t>
        </is>
      </c>
      <c r="AK77" s="2" t="inlineStr">
        <is>
          <t xml:space="preserve">2026-02-15</t>
        </is>
      </c>
      <c r="AL77" s="2" t="inlineStr">
        <is>
          <t xml:space="preserve">2026-02-13</t>
        </is>
      </c>
      <c r="AM77" s="2" t="inlineStr">
        <is>
          <t xml:space="preserve">2026-02-14</t>
        </is>
      </c>
    </row>
    <row r="78">
      <c r="A78" s="2">
        <f>IF(OR(AND(B78&gt;1.1,B78&lt;&gt;"成約物件不足"),AND(C78&gt;1.1,C78&lt;&gt;"成約物件不足"),AND(D78&gt;1.1,D78&lt;&gt;"成約物件不足"),AND(E78&gt;1.1,E78&lt;&gt;"成約物件不足")),"○","")</f>
      </c>
      <c r="B78" s="3">
        <f>P78/O78</f>
      </c>
      <c r="C78" s="3">
        <f>Q78/O78</f>
      </c>
      <c r="D78" s="3">
        <f>AB78/O78</f>
      </c>
      <c r="E78" s="3">
        <f>AC78/O78</f>
      </c>
      <c r="F78" s="2" t="inlineStr">
        <is>
          <t xml:space="preserve">100137322325</t>
        </is>
      </c>
      <c r="G78" s="2" t="inlineStr">
        <is>
          <t xml:space="preserve">ウェリスシティ大森タワー</t>
        </is>
      </c>
      <c r="H78" s="2" t="inlineStr">
        <is>
          <t xml:space="preserve">東京都</t>
        </is>
      </c>
      <c r="I78" s="2" t="inlineStr">
        <is>
          <t xml:space="preserve">東京都大田区大森北１丁目</t>
        </is>
      </c>
      <c r="J78" s="2" t="inlineStr">
        <is>
          <t xml:space="preserve">2008年5月</t>
        </is>
      </c>
      <c r="K78" s="2" t="inlineStr">
        <is>
          <t xml:space="preserve">京浜東北線　大森</t>
        </is>
      </c>
      <c r="L78" s="2" t="inlineStr">
        <is>
          <t xml:space="preserve">徒歩　4分</t>
        </is>
      </c>
      <c r="M78" s="2" t="inlineStr">
        <is>
          <t xml:space="preserve">75.79㎡</t>
        </is>
      </c>
      <c r="N78" s="4">
        <v>15800</v>
      </c>
      <c r="O78" s="5">
        <v>689.2</v>
      </c>
      <c r="P78" s="5">
        <f>AVERAGE(R78:T78)</f>
      </c>
      <c r="Q78" s="5">
        <f>MAX(R78:V78)</f>
      </c>
      <c r="R78" s="5">
        <v>563.9</v>
      </c>
      <c r="S78" s="5">
        <v>461.4</v>
      </c>
      <c r="T78" s="5">
        <v>461.1</v>
      </c>
      <c r="U78" s="5">
        <v>489.7</v>
      </c>
      <c r="V78" s="5">
        <v>391.7</v>
      </c>
      <c r="W78" s="2" t="inlineStr">
        <is>
          <t xml:space="preserve">2026-01-19</t>
        </is>
      </c>
      <c r="X78" s="2" t="inlineStr">
        <is>
          <t xml:space="preserve">2025-03-30</t>
        </is>
      </c>
      <c r="Y78" s="2" t="inlineStr">
        <is>
          <t xml:space="preserve">2025-01-18</t>
        </is>
      </c>
      <c r="Z78" s="2" t="inlineStr">
        <is>
          <t xml:space="preserve">2024-11-29</t>
        </is>
      </c>
      <c r="AA78" s="2" t="inlineStr">
        <is>
          <t xml:space="preserve">2024-08-22</t>
        </is>
      </c>
      <c r="AB78" s="4">
        <f>AVERAGE(AD78:AF78)</f>
      </c>
      <c r="AC78" s="5">
        <f>MAX(AD78:AH78)</f>
      </c>
      <c r="AD78" s="5">
        <v>358.5</v>
      </c>
      <c r="AE78" s="5">
        <v>563.9</v>
      </c>
      <c r="AF78" s="5">
        <v>370.6</v>
      </c>
      <c r="AG78" s="5">
        <v>258.5</v>
      </c>
      <c r="AH78" s="5">
        <v>520</v>
      </c>
      <c r="AI78" s="5" t="inlineStr">
        <is>
          <t xml:space="preserve">2026-01-31</t>
        </is>
      </c>
      <c r="AJ78" s="5" t="inlineStr">
        <is>
          <t xml:space="preserve">2026-01-19</t>
        </is>
      </c>
      <c r="AK78" s="2" t="inlineStr">
        <is>
          <t xml:space="preserve">2025-12-15</t>
        </is>
      </c>
      <c r="AL78" s="2" t="inlineStr">
        <is>
          <t xml:space="preserve">2025-11-23</t>
        </is>
      </c>
      <c r="AM78" s="2" t="inlineStr">
        <is>
          <t xml:space="preserve">2025-10-31</t>
        </is>
      </c>
    </row>
    <row r="79">
      <c r="A79" s="2">
        <f>IF(OR(AND(B79&gt;1.1,B79&lt;&gt;"成約物件不足"),AND(C79&gt;1.1,C79&lt;&gt;"成約物件不足"),AND(D79&gt;1.1,D79&lt;&gt;"成約物件不足"),AND(E79&gt;1.1,E79&lt;&gt;"成約物件不足")),"○","")</f>
      </c>
      <c r="B79" s="3">
        <f>P79/O79</f>
      </c>
      <c r="C79" s="3">
        <f>Q79/O79</f>
      </c>
      <c r="D79" s="3">
        <f>AB79/O79</f>
      </c>
      <c r="E79" s="3">
        <f>AC79/O79</f>
      </c>
      <c r="F79" s="2" t="inlineStr">
        <is>
          <t xml:space="preserve">100138178714</t>
        </is>
      </c>
      <c r="G79" s="2" t="inlineStr">
        <is>
          <t xml:space="preserve">アトラスタワー西新宿</t>
        </is>
      </c>
      <c r="H79" s="2" t="inlineStr">
        <is>
          <t xml:space="preserve">東京都</t>
        </is>
      </c>
      <c r="I79" s="2" t="inlineStr">
        <is>
          <t xml:space="preserve">東京都新宿区西新宿６丁目</t>
        </is>
      </c>
      <c r="J79" s="2" t="inlineStr">
        <is>
          <t xml:space="preserve">2006年10月</t>
        </is>
      </c>
      <c r="K79" s="2" t="inlineStr">
        <is>
          <t xml:space="preserve">丸ノ内線　西新宿</t>
        </is>
      </c>
      <c r="L79" s="2" t="inlineStr">
        <is>
          <t xml:space="preserve">徒歩　6分</t>
        </is>
      </c>
      <c r="M79" s="2" t="inlineStr">
        <is>
          <t xml:space="preserve">70.87㎡</t>
        </is>
      </c>
      <c r="N79" s="4">
        <v>15500</v>
      </c>
      <c r="O79" s="5">
        <v>723.1</v>
      </c>
      <c r="P79" s="5">
        <f>AVERAGE(R79:T79)</f>
      </c>
      <c r="Q79" s="5">
        <f>MAX(R79:V79)</f>
      </c>
      <c r="R79" s="5">
        <v>638.8</v>
      </c>
      <c r="S79" s="5">
        <v>531.3</v>
      </c>
      <c r="T79" s="5">
        <v>645</v>
      </c>
      <c r="U79" s="5">
        <v>636.3</v>
      </c>
      <c r="V79" s="5">
        <v>568.2</v>
      </c>
      <c r="W79" s="2" t="inlineStr">
        <is>
          <t xml:space="preserve">2025-10-30</t>
        </is>
      </c>
      <c r="X79" s="2" t="inlineStr">
        <is>
          <t xml:space="preserve">2025-04-18</t>
        </is>
      </c>
      <c r="Y79" s="2" t="inlineStr">
        <is>
          <t xml:space="preserve">2025-01-21</t>
        </is>
      </c>
      <c r="Z79" s="2" t="inlineStr">
        <is>
          <t xml:space="preserve">2024-12-01</t>
        </is>
      </c>
      <c r="AA79" s="2" t="inlineStr">
        <is>
          <t xml:space="preserve">2024-02-06</t>
        </is>
      </c>
      <c r="AB79" s="4">
        <f>AVERAGE(AD79:AF79)</f>
      </c>
      <c r="AC79" s="5">
        <f>MAX(AD79:AH79)</f>
      </c>
      <c r="AD79" s="5">
        <v>566.9</v>
      </c>
      <c r="AE79" s="5">
        <v>569.9</v>
      </c>
      <c r="AF79" s="5">
        <v>476.2</v>
      </c>
      <c r="AG79" s="5">
        <v>591.3</v>
      </c>
      <c r="AH79" s="5">
        <v>638.8</v>
      </c>
      <c r="AI79" s="5" t="inlineStr">
        <is>
          <t xml:space="preserve">2026-02-05</t>
        </is>
      </c>
      <c r="AJ79" s="5" t="inlineStr">
        <is>
          <t xml:space="preserve">2025-12-11</t>
        </is>
      </c>
      <c r="AK79" s="2" t="inlineStr">
        <is>
          <t xml:space="preserve">2025-12-05</t>
        </is>
      </c>
      <c r="AL79" s="2" t="inlineStr">
        <is>
          <t xml:space="preserve">2025-11-29</t>
        </is>
      </c>
      <c r="AM79" s="2" t="inlineStr">
        <is>
          <t xml:space="preserve">2025-10-30</t>
        </is>
      </c>
    </row>
    <row r="80">
      <c r="A80" s="2">
        <f>IF(OR(AND(B80&gt;1.1,B80&lt;&gt;"成約物件不足"),AND(C80&gt;1.1,C80&lt;&gt;"成約物件不足"),AND(D80&gt;1.1,D80&lt;&gt;"成約物件不足"),AND(E80&gt;1.1,E80&lt;&gt;"成約物件不足")),"○","")</f>
      </c>
      <c r="B80" s="3">
        <f>P80/O80</f>
      </c>
      <c r="C80" s="3">
        <f>Q80/O80</f>
      </c>
      <c r="D80" s="3">
        <f>AB80/O80</f>
      </c>
      <c r="E80" s="3">
        <f>AC80/O80</f>
      </c>
      <c r="F80" s="2" t="inlineStr">
        <is>
          <t xml:space="preserve">100136128088</t>
        </is>
      </c>
      <c r="G80" s="2" t="inlineStr">
        <is>
          <t xml:space="preserve">パークハウス赤坂氷川</t>
        </is>
      </c>
      <c r="H80" s="2" t="inlineStr">
        <is>
          <t xml:space="preserve">東京都</t>
        </is>
      </c>
      <c r="I80" s="2" t="inlineStr">
        <is>
          <t xml:space="preserve">東京都港区赤坂６丁目</t>
        </is>
      </c>
      <c r="J80" s="2" t="inlineStr">
        <is>
          <t xml:space="preserve">2008年5月</t>
        </is>
      </c>
      <c r="K80" s="2" t="inlineStr">
        <is>
          <t xml:space="preserve">千代田線　赤坂</t>
        </is>
      </c>
      <c r="L80" s="2" t="inlineStr">
        <is>
          <t xml:space="preserve">徒歩　5分</t>
        </is>
      </c>
      <c r="M80" s="2" t="inlineStr">
        <is>
          <t xml:space="preserve">54.92㎡</t>
        </is>
      </c>
      <c r="N80" s="4">
        <v>15500</v>
      </c>
      <c r="O80" s="5">
        <v>933</v>
      </c>
      <c r="P80" s="5">
        <f>AVERAGE(R80:T80)</f>
      </c>
      <c r="Q80" s="5">
        <f>MAX(R80:V80)</f>
      </c>
      <c r="R80" s="5">
        <v>1147.5</v>
      </c>
      <c r="S80" s="5">
        <v>807.8</v>
      </c>
      <c r="T80" s="5">
        <v>433.8</v>
      </c>
      <c r="U80" s="5">
        <v>557.2</v>
      </c>
      <c r="V80" s="5">
        <v>490.7</v>
      </c>
      <c r="W80" s="2" t="inlineStr">
        <is>
          <t xml:space="preserve">2025-03-28</t>
        </is>
      </c>
      <c r="X80" s="2" t="inlineStr">
        <is>
          <t xml:space="preserve">2022-11-18</t>
        </is>
      </c>
      <c r="Y80" s="2" t="inlineStr">
        <is>
          <t xml:space="preserve">2021-02-21</t>
        </is>
      </c>
      <c r="Z80" s="2" t="inlineStr">
        <is>
          <t xml:space="preserve">2019-11-25</t>
        </is>
      </c>
      <c r="AA80" s="2" t="inlineStr">
        <is>
          <t xml:space="preserve">2019-08-30</t>
        </is>
      </c>
      <c r="AB80" s="4">
        <f>AVERAGE(AD80:AF80)</f>
      </c>
      <c r="AC80" s="5">
        <f>MAX(AD80:AH80)</f>
      </c>
      <c r="AD80" s="5">
        <v>402.7</v>
      </c>
      <c r="AE80" s="5">
        <v>1403.5</v>
      </c>
      <c r="AF80" s="5">
        <v>730.5</v>
      </c>
      <c r="AG80" s="5">
        <v>1060.6</v>
      </c>
      <c r="AH80" s="5">
        <v>392.1</v>
      </c>
      <c r="AI80" s="5" t="inlineStr">
        <is>
          <t xml:space="preserve">2026-02-25</t>
        </is>
      </c>
      <c r="AJ80" s="5" t="inlineStr">
        <is>
          <t xml:space="preserve">2026-01-15</t>
        </is>
      </c>
      <c r="AK80" s="2" t="inlineStr">
        <is>
          <t xml:space="preserve">2025-08-28</t>
        </is>
      </c>
      <c r="AL80" s="2" t="inlineStr">
        <is>
          <t xml:space="preserve">2025-08-04</t>
        </is>
      </c>
      <c r="AM80" s="2" t="inlineStr">
        <is>
          <t xml:space="preserve">2025-07-13</t>
        </is>
      </c>
    </row>
    <row r="81">
      <c r="A81" s="2">
        <f>IF(OR(AND(B81&gt;1.1,B81&lt;&gt;"成約物件不足"),AND(C81&gt;1.1,C81&lt;&gt;"成約物件不足"),AND(D81&gt;1.1,D81&lt;&gt;"成約物件不足"),AND(E81&gt;1.1,E81&lt;&gt;"成約物件不足")),"○","")</f>
      </c>
      <c r="B81" s="3">
        <f>P81/O81</f>
      </c>
      <c r="C81" s="3">
        <f>Q81/O81</f>
      </c>
      <c r="D81" s="3">
        <f>AB81/O81</f>
      </c>
      <c r="E81" s="3">
        <f>AC81/O81</f>
      </c>
      <c r="F81" s="2" t="inlineStr">
        <is>
          <t xml:space="preserve">100138145453</t>
        </is>
      </c>
      <c r="G81" s="2" t="inlineStr">
        <is>
          <t xml:space="preserve">クレストシティレジデンス</t>
        </is>
      </c>
      <c r="H81" s="2" t="inlineStr">
        <is>
          <t xml:space="preserve">東京都</t>
        </is>
      </c>
      <c r="I81" s="2" t="inlineStr">
        <is>
          <t xml:space="preserve">東京都中央区勝どき５丁目</t>
        </is>
      </c>
      <c r="J81" s="2" t="inlineStr">
        <is>
          <t xml:space="preserve">2007年2月</t>
        </is>
      </c>
      <c r="K81" s="2" t="inlineStr">
        <is>
          <t xml:space="preserve">大江戸線　勝どき</t>
        </is>
      </c>
      <c r="L81" s="2" t="inlineStr">
        <is>
          <t xml:space="preserve">徒歩　9分</t>
        </is>
      </c>
      <c r="M81" s="2" t="inlineStr">
        <is>
          <t xml:space="preserve">70.31㎡</t>
        </is>
      </c>
      <c r="N81" s="4">
        <v>15499</v>
      </c>
      <c r="O81" s="5">
        <v>728.8</v>
      </c>
      <c r="P81" s="5">
        <f>AVERAGE(R81:T81)</f>
      </c>
      <c r="Q81" s="5">
        <f>MAX(R81:V81)</f>
      </c>
      <c r="R81" s="5">
        <v>507.8</v>
      </c>
      <c r="S81" s="5">
        <v>509.1</v>
      </c>
      <c r="T81" s="5">
        <v>482.7</v>
      </c>
      <c r="U81" s="5">
        <v>409.2</v>
      </c>
      <c r="V81" s="5">
        <v>466.6</v>
      </c>
      <c r="W81" s="2" t="inlineStr">
        <is>
          <t xml:space="preserve">2026-02-12</t>
        </is>
      </c>
      <c r="X81" s="2" t="inlineStr">
        <is>
          <t xml:space="preserve">2026-01-09</t>
        </is>
      </c>
      <c r="Y81" s="2" t="inlineStr">
        <is>
          <t xml:space="preserve">2025-12-26</t>
        </is>
      </c>
      <c r="Z81" s="2" t="inlineStr">
        <is>
          <t xml:space="preserve">2025-12-26</t>
        </is>
      </c>
      <c r="AA81" s="2" t="inlineStr">
        <is>
          <t xml:space="preserve">2025-05-31</t>
        </is>
      </c>
      <c r="AB81" s="4">
        <f>AVERAGE(AD81:AF81)</f>
      </c>
      <c r="AC81" s="5">
        <f>MAX(AD81:AH81)</f>
      </c>
      <c r="AD81" s="5">
        <v>466.7</v>
      </c>
      <c r="AE81" s="5">
        <v>844.1</v>
      </c>
      <c r="AF81" s="5">
        <v>507.8</v>
      </c>
      <c r="AG81" s="5">
        <v>550.9</v>
      </c>
      <c r="AH81" s="5">
        <v>803</v>
      </c>
      <c r="AI81" s="5" t="inlineStr">
        <is>
          <t xml:space="preserve">2026-02-26</t>
        </is>
      </c>
      <c r="AJ81" s="5" t="inlineStr">
        <is>
          <t xml:space="preserve">2026-02-16</t>
        </is>
      </c>
      <c r="AK81" s="2" t="inlineStr">
        <is>
          <t xml:space="preserve">2026-02-12</t>
        </is>
      </c>
      <c r="AL81" s="2" t="inlineStr">
        <is>
          <t xml:space="preserve">2026-01-24</t>
        </is>
      </c>
      <c r="AM81" s="2" t="inlineStr">
        <is>
          <t xml:space="preserve">2026-01-10</t>
        </is>
      </c>
    </row>
    <row r="82">
      <c r="A82" s="2">
        <f>IF(OR(AND(B82&gt;1.1,B82&lt;&gt;"成約物件不足"),AND(C82&gt;1.1,C82&lt;&gt;"成約物件不足"),AND(D82&gt;1.1,D82&lt;&gt;"成約物件不足"),AND(E82&gt;1.1,E82&lt;&gt;"成約物件不足")),"○","")</f>
      </c>
      <c r="B82" s="3">
        <f>P82/O82</f>
      </c>
      <c r="C82" s="3">
        <f>Q82/O82</f>
      </c>
      <c r="D82" s="3">
        <f>AB82/O82</f>
      </c>
      <c r="E82" s="3">
        <f>AC82/O82</f>
      </c>
      <c r="F82" s="2" t="inlineStr">
        <is>
          <t xml:space="preserve">100133377726</t>
        </is>
      </c>
      <c r="G82" s="2" t="inlineStr">
        <is>
          <t xml:space="preserve">ドゥトゥール（ＤＥＵＸ　ＴＯＵＲＳ）</t>
        </is>
      </c>
      <c r="H82" s="2" t="inlineStr">
        <is>
          <t xml:space="preserve">東京都</t>
        </is>
      </c>
      <c r="I82" s="2" t="inlineStr">
        <is>
          <t xml:space="preserve">東京都中央区晴海３丁目</t>
        </is>
      </c>
      <c r="J82" s="2" t="inlineStr">
        <is>
          <t xml:space="preserve">2015年9月</t>
        </is>
      </c>
      <c r="K82" s="2" t="inlineStr">
        <is>
          <t xml:space="preserve">大江戸線　勝どき</t>
        </is>
      </c>
      <c r="L82" s="2" t="inlineStr">
        <is>
          <t xml:space="preserve">徒歩　5分</t>
        </is>
      </c>
      <c r="M82" s="2" t="inlineStr">
        <is>
          <t xml:space="preserve">70.98㎡</t>
        </is>
      </c>
      <c r="N82" s="4">
        <v>15000</v>
      </c>
      <c r="O82" s="5">
        <v>698.7</v>
      </c>
      <c r="P82" s="5">
        <f>AVERAGE(R82:T82)</f>
      </c>
      <c r="Q82" s="5">
        <f>MAX(R82:V82)</f>
      </c>
      <c r="R82" s="5">
        <v>814.6</v>
      </c>
      <c r="S82" s="5">
        <v>747.2</v>
      </c>
      <c r="T82" s="5">
        <v>818</v>
      </c>
      <c r="U82" s="5">
        <v>789.5</v>
      </c>
      <c r="V82" s="5">
        <v>815.1</v>
      </c>
      <c r="W82" s="2" t="inlineStr">
        <is>
          <t xml:space="preserve">2026-01-18</t>
        </is>
      </c>
      <c r="X82" s="2" t="inlineStr">
        <is>
          <t xml:space="preserve">2025-12-21</t>
        </is>
      </c>
      <c r="Y82" s="2" t="inlineStr">
        <is>
          <t xml:space="preserve">2025-11-30</t>
        </is>
      </c>
      <c r="Z82" s="2" t="inlineStr">
        <is>
          <t xml:space="preserve">2025-11-30</t>
        </is>
      </c>
      <c r="AA82" s="2" t="inlineStr">
        <is>
          <t xml:space="preserve">2025-11-30</t>
        </is>
      </c>
      <c r="AB82" s="4">
        <f>AVERAGE(AD82:AF82)</f>
      </c>
      <c r="AC82" s="5">
        <f>MAX(AD82:AH82)</f>
      </c>
      <c r="AD82" s="5">
        <v>816.6</v>
      </c>
      <c r="AE82" s="5">
        <v>700.6</v>
      </c>
      <c r="AF82" s="5">
        <v>852.4</v>
      </c>
      <c r="AG82" s="5">
        <v>847.3</v>
      </c>
      <c r="AH82" s="5">
        <v>664.7</v>
      </c>
      <c r="AI82" s="5" t="inlineStr">
        <is>
          <t xml:space="preserve">2026-02-28</t>
        </is>
      </c>
      <c r="AJ82" s="5" t="inlineStr">
        <is>
          <t xml:space="preserve">2026-02-27</t>
        </is>
      </c>
      <c r="AK82" s="2" t="inlineStr">
        <is>
          <t xml:space="preserve">2026-02-28</t>
        </is>
      </c>
      <c r="AL82" s="2" t="inlineStr">
        <is>
          <t xml:space="preserve">2026-02-21</t>
        </is>
      </c>
      <c r="AM82" s="2" t="inlineStr">
        <is>
          <t xml:space="preserve">2026-02-20</t>
        </is>
      </c>
    </row>
    <row r="83">
      <c r="A83" s="2">
        <f>IF(OR(AND(B83&gt;1.1,B83&lt;&gt;"成約物件不足"),AND(C83&gt;1.1,C83&lt;&gt;"成約物件不足"),AND(D83&gt;1.1,D83&lt;&gt;"成約物件不足"),AND(E83&gt;1.1,E83&lt;&gt;"成約物件不足")),"○","")</f>
      </c>
      <c r="B83" s="3">
        <f>P83/O83</f>
      </c>
      <c r="C83" s="3">
        <f>Q83/O83</f>
      </c>
      <c r="D83" s="3">
        <f>AB83/O83</f>
      </c>
      <c r="E83" s="3">
        <f>AC83/O83</f>
      </c>
      <c r="F83" s="2" t="inlineStr">
        <is>
          <t xml:space="preserve">100137132657</t>
        </is>
      </c>
      <c r="G83" s="2" t="inlineStr">
        <is>
          <t xml:space="preserve">グランドメゾン三軒茶屋の杜</t>
        </is>
      </c>
      <c r="H83" s="2" t="inlineStr">
        <is>
          <t xml:space="preserve">東京都</t>
        </is>
      </c>
      <c r="I83" s="2" t="inlineStr">
        <is>
          <t xml:space="preserve">東京都世田谷区三軒茶屋２丁目</t>
        </is>
      </c>
      <c r="J83" s="2" t="inlineStr">
        <is>
          <t xml:space="preserve">2004年10月</t>
        </is>
      </c>
      <c r="K83" s="2" t="inlineStr">
        <is>
          <t xml:space="preserve">田園都市線　三軒茶屋</t>
        </is>
      </c>
      <c r="L83" s="2" t="inlineStr">
        <is>
          <t xml:space="preserve">徒歩　11分</t>
        </is>
      </c>
      <c r="M83" s="2" t="inlineStr">
        <is>
          <t xml:space="preserve">83.91㎡</t>
        </is>
      </c>
      <c r="N83" s="4">
        <v>15000</v>
      </c>
      <c r="O83" s="5">
        <v>591</v>
      </c>
      <c r="P83" s="5">
        <f>AVERAGE(R83:T83)</f>
      </c>
      <c r="Q83" s="5">
        <f>MAX(R83:V83)</f>
      </c>
      <c r="R83" s="5">
        <v>610.7</v>
      </c>
      <c r="S83" s="5">
        <v>384.9</v>
      </c>
      <c r="T83" s="5">
        <v>469.8</v>
      </c>
      <c r="U83" s="5">
        <v>477.4</v>
      </c>
      <c r="V83" s="5">
        <v>443</v>
      </c>
      <c r="W83" s="2" t="inlineStr">
        <is>
          <t xml:space="preserve">2025-12-08</t>
        </is>
      </c>
      <c r="X83" s="2" t="inlineStr">
        <is>
          <t xml:space="preserve">2025-03-24</t>
        </is>
      </c>
      <c r="Y83" s="2" t="inlineStr">
        <is>
          <t xml:space="preserve">2024-11-19</t>
        </is>
      </c>
      <c r="Z83" s="2" t="inlineStr">
        <is>
          <t xml:space="preserve">2024-11-10</t>
        </is>
      </c>
      <c r="AA83" s="2" t="inlineStr">
        <is>
          <t xml:space="preserve">2024-06-17</t>
        </is>
      </c>
      <c r="AB83" s="4">
        <f>AVERAGE(AD83:AF83)</f>
      </c>
      <c r="AC83" s="5">
        <f>MAX(AD83:AH83)</f>
      </c>
      <c r="AD83" s="5">
        <v>457.3</v>
      </c>
      <c r="AE83" s="5">
        <v>462.2</v>
      </c>
      <c r="AF83" s="5">
        <v>270.3</v>
      </c>
      <c r="AG83" s="5">
        <v>595.6</v>
      </c>
      <c r="AH83" s="5">
        <v>610.7</v>
      </c>
      <c r="AI83" s="5" t="inlineStr">
        <is>
          <t xml:space="preserve">2026-02-28</t>
        </is>
      </c>
      <c r="AJ83" s="5" t="inlineStr">
        <is>
          <t xml:space="preserve">2026-02-16</t>
        </is>
      </c>
      <c r="AK83" s="2" t="inlineStr">
        <is>
          <t xml:space="preserve">2026-02-21</t>
        </is>
      </c>
      <c r="AL83" s="2" t="inlineStr">
        <is>
          <t xml:space="preserve">2026-01-13</t>
        </is>
      </c>
      <c r="AM83" s="2" t="inlineStr">
        <is>
          <t xml:space="preserve">2025-12-08</t>
        </is>
      </c>
    </row>
    <row r="84">
      <c r="A84" s="2">
        <f>IF(OR(AND(B84&gt;1.1,B84&lt;&gt;"成約物件不足"),AND(C84&gt;1.1,C84&lt;&gt;"成約物件不足"),AND(D84&gt;1.1,D84&lt;&gt;"成約物件不足"),AND(E84&gt;1.1,E84&lt;&gt;"成約物件不足")),"○","")</f>
      </c>
      <c r="B84" s="3">
        <f>P84/O84</f>
      </c>
      <c r="C84" s="3">
        <f>Q84/O84</f>
      </c>
      <c r="D84" s="3">
        <f>AB84/O84</f>
      </c>
      <c r="E84" s="3">
        <f>AC84/O84</f>
      </c>
      <c r="F84" s="2" t="inlineStr">
        <is>
          <t xml:space="preserve">100138210648</t>
        </is>
      </c>
      <c r="G84" s="2" t="inlineStr">
        <is>
          <t xml:space="preserve">ザ・パークハウス麻布外苑西通り</t>
        </is>
      </c>
      <c r="H84" s="2" t="inlineStr">
        <is>
          <t xml:space="preserve">東京都</t>
        </is>
      </c>
      <c r="I84" s="2" t="inlineStr">
        <is>
          <t xml:space="preserve">東京都港区西麻布２丁目</t>
        </is>
      </c>
      <c r="J84" s="2" t="inlineStr">
        <is>
          <t xml:space="preserve">2018年3月</t>
        </is>
      </c>
      <c r="K84" s="2" t="inlineStr">
        <is>
          <t xml:space="preserve">千代田線　乃木坂</t>
        </is>
      </c>
      <c r="L84" s="2" t="inlineStr">
        <is>
          <t xml:space="preserve">徒歩　12分</t>
        </is>
      </c>
      <c r="M84" s="2" t="inlineStr">
        <is>
          <t xml:space="preserve">50.03㎡</t>
        </is>
      </c>
      <c r="N84" s="4">
        <v>14800</v>
      </c>
      <c r="O84" s="5">
        <v>978</v>
      </c>
      <c r="P84" s="5">
        <f>AVERAGE(R84:T84)</f>
      </c>
      <c r="Q84" s="5">
        <f>MAX(R84:V84)</f>
      </c>
      <c r="R84" s="5">
        <v>1127.5</v>
      </c>
      <c r="S84" s="5">
        <v>1130</v>
      </c>
      <c r="T84" s="5">
        <v>793</v>
      </c>
      <c r="U84" s="5">
        <v>826</v>
      </c>
      <c r="V84" s="5">
        <v>721.3</v>
      </c>
      <c r="W84" s="2" t="inlineStr">
        <is>
          <t xml:space="preserve">2026-01-30</t>
        </is>
      </c>
      <c r="X84" s="2" t="inlineStr">
        <is>
          <t xml:space="preserve">2025-02-14</t>
        </is>
      </c>
      <c r="Y84" s="2" t="inlineStr">
        <is>
          <t xml:space="preserve">2024-11-18</t>
        </is>
      </c>
      <c r="Z84" s="2" t="inlineStr">
        <is>
          <t xml:space="preserve">2024-08-23</t>
        </is>
      </c>
      <c r="AA84" s="2" t="inlineStr">
        <is>
          <t xml:space="preserve">2023-12-17</t>
        </is>
      </c>
      <c r="AB84" s="4">
        <f>AVERAGE(AD84:AF84)</f>
      </c>
      <c r="AC84" s="5">
        <f>MAX(AD84:AH84)</f>
      </c>
      <c r="AD84" s="5">
        <v>605.4</v>
      </c>
      <c r="AE84" s="5">
        <v>1127.5</v>
      </c>
      <c r="AF84" s="5">
        <v>653.4</v>
      </c>
      <c r="AG84" s="5">
        <v>654.4</v>
      </c>
      <c r="AH84" s="5">
        <v>413.4</v>
      </c>
      <c r="AI84" s="5" t="inlineStr">
        <is>
          <t xml:space="preserve">2026-02-02</t>
        </is>
      </c>
      <c r="AJ84" s="5" t="inlineStr">
        <is>
          <t xml:space="preserve">2026-01-30</t>
        </is>
      </c>
      <c r="AK84" s="2" t="inlineStr">
        <is>
          <t xml:space="preserve">2025-12-19</t>
        </is>
      </c>
      <c r="AL84" s="2" t="inlineStr">
        <is>
          <t xml:space="preserve">2025-09-29</t>
        </is>
      </c>
      <c r="AM84" s="2" t="inlineStr">
        <is>
          <t xml:space="preserve">2025-03-07</t>
        </is>
      </c>
    </row>
    <row r="85">
      <c r="A85" s="2">
        <f>IF(OR(AND(B85&gt;1.1,B85&lt;&gt;"成約物件不足"),AND(C85&gt;1.1,C85&lt;&gt;"成約物件不足"),AND(D85&gt;1.1,D85&lt;&gt;"成約物件不足"),AND(E85&gt;1.1,E85&lt;&gt;"成約物件不足")),"○","")</f>
      </c>
      <c r="B85" s="3">
        <f>P85/O85</f>
      </c>
      <c r="C85" s="3">
        <f>Q85/O85</f>
      </c>
      <c r="D85" s="3">
        <f>AB85/O85</f>
      </c>
      <c r="E85" s="3">
        <f>AC85/O85</f>
      </c>
      <c r="F85" s="2" t="inlineStr">
        <is>
          <t xml:space="preserve">100138131548</t>
        </is>
      </c>
      <c r="G85" s="2" t="inlineStr">
        <is>
          <t xml:space="preserve">クレヴィアタワー目黒不動前</t>
        </is>
      </c>
      <c r="H85" s="2" t="inlineStr">
        <is>
          <t xml:space="preserve">東京都</t>
        </is>
      </c>
      <c r="I85" s="2" t="inlineStr">
        <is>
          <t xml:space="preserve">東京都品川区西五反田３丁目</t>
        </is>
      </c>
      <c r="J85" s="2" t="inlineStr">
        <is>
          <t xml:space="preserve">2015年2月</t>
        </is>
      </c>
      <c r="K85" s="2" t="inlineStr">
        <is>
          <t xml:space="preserve">目黒線　不動前</t>
        </is>
      </c>
      <c r="L85" s="2" t="inlineStr">
        <is>
          <t xml:space="preserve">徒歩　4分</t>
        </is>
      </c>
      <c r="M85" s="2" t="inlineStr">
        <is>
          <t xml:space="preserve">56.64㎡</t>
        </is>
      </c>
      <c r="N85" s="4">
        <v>14800</v>
      </c>
      <c r="O85" s="5">
        <v>863.8</v>
      </c>
      <c r="P85" s="5">
        <f>AVERAGE(R85:T85)</f>
      </c>
      <c r="Q85" s="5">
        <f>MAX(R85:V85)</f>
      </c>
      <c r="R85" s="5">
        <v>663.8</v>
      </c>
      <c r="S85" s="5">
        <v>790.8</v>
      </c>
      <c r="T85" s="5">
        <v>612.9</v>
      </c>
      <c r="U85" s="5">
        <v>466.4</v>
      </c>
      <c r="V85" s="5">
        <v>492.2</v>
      </c>
      <c r="W85" s="2" t="inlineStr">
        <is>
          <t xml:space="preserve">2025-05-26</t>
        </is>
      </c>
      <c r="X85" s="2" t="inlineStr">
        <is>
          <t xml:space="preserve">2025-04-27</t>
        </is>
      </c>
      <c r="Y85" s="2" t="inlineStr">
        <is>
          <t xml:space="preserve">2024-11-06</t>
        </is>
      </c>
      <c r="Z85" s="2" t="inlineStr">
        <is>
          <t xml:space="preserve">2023-02-27</t>
        </is>
      </c>
      <c r="AA85" s="2" t="inlineStr">
        <is>
          <t xml:space="preserve">2022-12-23</t>
        </is>
      </c>
      <c r="AB85" s="4">
        <f>AVERAGE(AD85:AF85)</f>
      </c>
      <c r="AC85" s="5">
        <f>MAX(AD85:AH85)</f>
      </c>
      <c r="AD85" s="5">
        <v>971.3</v>
      </c>
      <c r="AE85" s="5">
        <v>962.5</v>
      </c>
      <c r="AF85" s="5">
        <v>836</v>
      </c>
      <c r="AG85" s="5">
        <v>954.6</v>
      </c>
      <c r="AH85" s="5">
        <v>695.4</v>
      </c>
      <c r="AI85" s="5" t="inlineStr">
        <is>
          <t xml:space="preserve">2026-02-28</t>
        </is>
      </c>
      <c r="AJ85" s="5" t="inlineStr">
        <is>
          <t xml:space="preserve">2026-02-16</t>
        </is>
      </c>
      <c r="AK85" s="2" t="inlineStr">
        <is>
          <t xml:space="preserve">2026-02-08</t>
        </is>
      </c>
      <c r="AL85" s="2" t="inlineStr">
        <is>
          <t xml:space="preserve">2026-01-26</t>
        </is>
      </c>
      <c r="AM85" s="2" t="inlineStr">
        <is>
          <t xml:space="preserve">2025-12-25</t>
        </is>
      </c>
    </row>
    <row r="86">
      <c r="A86" s="2">
        <f>IF(OR(AND(B86&gt;1.1,B86&lt;&gt;"成約物件不足"),AND(C86&gt;1.1,C86&lt;&gt;"成約物件不足"),AND(D86&gt;1.1,D86&lt;&gt;"成約物件不足"),AND(E86&gt;1.1,E86&lt;&gt;"成約物件不足")),"○","")</f>
      </c>
      <c r="B86" s="3">
        <f>P86/O86</f>
      </c>
      <c r="C86" s="3">
        <f>Q86/O86</f>
      </c>
      <c r="D86" s="3">
        <f>AB86/O86</f>
      </c>
      <c r="E86" s="3">
        <f>AC86/O86</f>
      </c>
      <c r="F86" s="2" t="inlineStr">
        <is>
          <t xml:space="preserve">100137341318</t>
        </is>
      </c>
      <c r="G86" s="2" t="inlineStr">
        <is>
          <t xml:space="preserve">ザ・パークハウス西新宿タワー６０</t>
        </is>
      </c>
      <c r="H86" s="2" t="inlineStr">
        <is>
          <t xml:space="preserve">東京都</t>
        </is>
      </c>
      <c r="I86" s="2" t="inlineStr">
        <is>
          <t xml:space="preserve">東京都新宿区西新宿５丁目</t>
        </is>
      </c>
      <c r="J86" s="2" t="inlineStr">
        <is>
          <t xml:space="preserve">2017年8月</t>
        </is>
      </c>
      <c r="K86" s="2" t="inlineStr">
        <is>
          <t xml:space="preserve">大江戸線　西新宿五丁目</t>
        </is>
      </c>
      <c r="L86" s="2" t="inlineStr">
        <is>
          <t xml:space="preserve">徒歩　8分</t>
        </is>
      </c>
      <c r="M86" s="2" t="inlineStr">
        <is>
          <t xml:space="preserve">59.51㎡</t>
        </is>
      </c>
      <c r="N86" s="4">
        <v>14500</v>
      </c>
      <c r="O86" s="5">
        <v>805.5</v>
      </c>
      <c r="P86" s="5">
        <f>AVERAGE(R86:T86)</f>
      </c>
      <c r="Q86" s="5">
        <f>MAX(R86:V86)</f>
      </c>
      <c r="R86" s="5">
        <v>768.2</v>
      </c>
      <c r="S86" s="5">
        <v>827.4</v>
      </c>
      <c r="T86" s="5">
        <v>722.1</v>
      </c>
      <c r="U86" s="5">
        <v>763.1</v>
      </c>
      <c r="V86" s="5">
        <v>753</v>
      </c>
      <c r="W86" s="2" t="inlineStr">
        <is>
          <t xml:space="preserve">2026-02-08</t>
        </is>
      </c>
      <c r="X86" s="2" t="inlineStr">
        <is>
          <t xml:space="preserve">2026-02-02</t>
        </is>
      </c>
      <c r="Y86" s="2" t="inlineStr">
        <is>
          <t xml:space="preserve">2025-12-25</t>
        </is>
      </c>
      <c r="Z86" s="2" t="inlineStr">
        <is>
          <t xml:space="preserve">2025-11-22</t>
        </is>
      </c>
      <c r="AA86" s="2" t="inlineStr">
        <is>
          <t xml:space="preserve">2025-11-22</t>
        </is>
      </c>
      <c r="AB86" s="4">
        <f>AVERAGE(AD86:AF86)</f>
      </c>
      <c r="AC86" s="5">
        <f>MAX(AD86:AH86)</f>
      </c>
      <c r="AD86" s="5">
        <v>975.2</v>
      </c>
      <c r="AE86" s="5">
        <v>768.2</v>
      </c>
      <c r="AF86" s="5">
        <v>827.4</v>
      </c>
      <c r="AG86" s="5">
        <v>722.1</v>
      </c>
      <c r="AH86" s="5">
        <v>769.6</v>
      </c>
      <c r="AI86" s="5" t="inlineStr">
        <is>
          <t xml:space="preserve">2026-02-13</t>
        </is>
      </c>
      <c r="AJ86" s="5" t="inlineStr">
        <is>
          <t xml:space="preserve">2026-02-08</t>
        </is>
      </c>
      <c r="AK86" s="2" t="inlineStr">
        <is>
          <t xml:space="preserve">2026-02-02</t>
        </is>
      </c>
      <c r="AL86" s="2" t="inlineStr">
        <is>
          <t xml:space="preserve">2025-12-25</t>
        </is>
      </c>
      <c r="AM86" s="2" t="inlineStr">
        <is>
          <t xml:space="preserve">2025-12-04</t>
        </is>
      </c>
    </row>
    <row r="87">
      <c r="A87" s="2">
        <f>IF(OR(AND(B87&gt;1.1,B87&lt;&gt;"成約物件不足"),AND(C87&gt;1.1,C87&lt;&gt;"成約物件不足"),AND(D87&gt;1.1,D87&lt;&gt;"成約物件不足"),AND(E87&gt;1.1,E87&lt;&gt;"成約物件不足")),"○","")</f>
      </c>
      <c r="B87" s="3">
        <f>P87/O87</f>
      </c>
      <c r="C87" s="3">
        <f>Q87/O87</f>
      </c>
      <c r="D87" s="3">
        <f>AB87/O87</f>
      </c>
      <c r="E87" s="3">
        <f>AC87/O87</f>
      </c>
      <c r="F87" s="2" t="inlineStr">
        <is>
          <t xml:space="preserve">100134940550</t>
        </is>
      </c>
      <c r="G87" s="2" t="inlineStr">
        <is>
          <t xml:space="preserve">ベイサイドタワー晴海</t>
        </is>
      </c>
      <c r="H87" s="2" t="inlineStr">
        <is>
          <t xml:space="preserve">東京都</t>
        </is>
      </c>
      <c r="I87" s="2" t="inlineStr">
        <is>
          <t xml:space="preserve">東京都中央区晴海３丁目</t>
        </is>
      </c>
      <c r="J87" s="2" t="inlineStr">
        <is>
          <t xml:space="preserve">2015年9月</t>
        </is>
      </c>
      <c r="K87" s="2" t="inlineStr">
        <is>
          <t xml:space="preserve">大江戸線　勝どき</t>
        </is>
      </c>
      <c r="L87" s="2" t="inlineStr">
        <is>
          <t xml:space="preserve">徒歩　7分</t>
        </is>
      </c>
      <c r="M87" s="2" t="inlineStr">
        <is>
          <t xml:space="preserve">66.24㎡</t>
        </is>
      </c>
      <c r="N87" s="4">
        <v>14480</v>
      </c>
      <c r="O87" s="5">
        <v>722.7</v>
      </c>
      <c r="P87" s="5">
        <f>AVERAGE(R87:T87)</f>
      </c>
      <c r="Q87" s="5">
        <f>MAX(R87:V87)</f>
      </c>
      <c r="R87" s="5">
        <v>664.7</v>
      </c>
      <c r="S87" s="5">
        <v>673.8</v>
      </c>
      <c r="T87" s="5">
        <v>647.3</v>
      </c>
      <c r="U87" s="5">
        <v>676.5</v>
      </c>
      <c r="V87" s="5">
        <v>662.1</v>
      </c>
      <c r="W87" s="2" t="inlineStr">
        <is>
          <t xml:space="preserve">2026-02-20</t>
        </is>
      </c>
      <c r="X87" s="2" t="inlineStr">
        <is>
          <t xml:space="preserve">2026-01-30</t>
        </is>
      </c>
      <c r="Y87" s="2" t="inlineStr">
        <is>
          <t xml:space="preserve">2026-01-25</t>
        </is>
      </c>
      <c r="Z87" s="2" t="inlineStr">
        <is>
          <t xml:space="preserve">2026-01-12</t>
        </is>
      </c>
      <c r="AA87" s="2" t="inlineStr">
        <is>
          <t xml:space="preserve">2025-12-22</t>
        </is>
      </c>
      <c r="AB87" s="4">
        <f>AVERAGE(AD87:AF87)</f>
      </c>
      <c r="AC87" s="5">
        <f>MAX(AD87:AH87)</f>
      </c>
      <c r="AD87" s="5">
        <v>816.6</v>
      </c>
      <c r="AE87" s="5">
        <v>700.6</v>
      </c>
      <c r="AF87" s="5">
        <v>852.4</v>
      </c>
      <c r="AG87" s="5">
        <v>847.3</v>
      </c>
      <c r="AH87" s="5">
        <v>664.7</v>
      </c>
      <c r="AI87" s="5" t="inlineStr">
        <is>
          <t xml:space="preserve">2026-02-28</t>
        </is>
      </c>
      <c r="AJ87" s="5" t="inlineStr">
        <is>
          <t xml:space="preserve">2026-02-27</t>
        </is>
      </c>
      <c r="AK87" s="2" t="inlineStr">
        <is>
          <t xml:space="preserve">2026-02-28</t>
        </is>
      </c>
      <c r="AL87" s="2" t="inlineStr">
        <is>
          <t xml:space="preserve">2026-02-21</t>
        </is>
      </c>
      <c r="AM87" s="2" t="inlineStr">
        <is>
          <t xml:space="preserve">2026-02-20</t>
        </is>
      </c>
    </row>
    <row r="88">
      <c r="A88" s="2">
        <f>IF(OR(AND(B88&gt;1.1,B88&lt;&gt;"成約物件不足"),AND(C88&gt;1.1,C88&lt;&gt;"成約物件不足"),AND(D88&gt;1.1,D88&lt;&gt;"成約物件不足"),AND(E88&gt;1.1,E88&lt;&gt;"成約物件不足")),"○","")</f>
      </c>
      <c r="B88" s="3">
        <f>P88/O88</f>
      </c>
      <c r="C88" s="3">
        <f>Q88/O88</f>
      </c>
      <c r="D88" s="3">
        <f>AB88/O88</f>
      </c>
      <c r="E88" s="3">
        <f>AC88/O88</f>
      </c>
      <c r="F88" s="2" t="inlineStr">
        <is>
          <t xml:space="preserve">100137070754</t>
        </is>
      </c>
      <c r="G88" s="2" t="inlineStr">
        <is>
          <t xml:space="preserve">グランフラッツ文京千石</t>
        </is>
      </c>
      <c r="H88" s="2" t="inlineStr">
        <is>
          <t xml:space="preserve">東京都</t>
        </is>
      </c>
      <c r="I88" s="2" t="inlineStr">
        <is>
          <t xml:space="preserve">東京都文京区千石１丁目</t>
        </is>
      </c>
      <c r="J88" s="2" t="inlineStr">
        <is>
          <t xml:space="preserve">2002年7月</t>
        </is>
      </c>
      <c r="K88" s="2" t="inlineStr">
        <is>
          <t xml:space="preserve">都営三田線　千石</t>
        </is>
      </c>
      <c r="L88" s="2" t="inlineStr">
        <is>
          <t xml:space="preserve">徒歩　4分</t>
        </is>
      </c>
      <c r="M88" s="2" t="inlineStr">
        <is>
          <t xml:space="preserve">81.06㎡</t>
        </is>
      </c>
      <c r="N88" s="4">
        <v>14400</v>
      </c>
      <c r="O88" s="5">
        <v>587.3</v>
      </c>
      <c r="P88" s="5">
        <f>AVERAGE(R88:T88)</f>
      </c>
      <c r="Q88" s="5">
        <f>MAX(R88:V88)</f>
      </c>
      <c r="R88" s="5">
        <v>295.1</v>
      </c>
      <c r="S88" s="5">
        <v>239.9</v>
      </c>
      <c r="T88" s="5">
        <v>213.1</v>
      </c>
      <c r="U88" s="5">
        <v>274.5</v>
      </c>
      <c r="V88" s="5"/>
      <c r="W88" s="2" t="inlineStr">
        <is>
          <t xml:space="preserve">2018-12-24</t>
        </is>
      </c>
      <c r="X88" s="2" t="inlineStr">
        <is>
          <t xml:space="preserve">2014-04-29</t>
        </is>
      </c>
      <c r="Y88" s="2" t="inlineStr">
        <is>
          <t xml:space="preserve">2013-08-04</t>
        </is>
      </c>
      <c r="Z88" s="2" t="inlineStr">
        <is>
          <t xml:space="preserve">2007-11-15</t>
        </is>
      </c>
      <c r="AA88" s="2"/>
      <c r="AB88" s="4">
        <f>AVERAGE(AD88:AF88)</f>
      </c>
      <c r="AC88" s="5">
        <f>MAX(AD88:AH88)</f>
      </c>
      <c r="AD88" s="5">
        <v>235.8</v>
      </c>
      <c r="AE88" s="5">
        <v>759.2</v>
      </c>
      <c r="AF88" s="5">
        <v>740.9</v>
      </c>
      <c r="AG88" s="5">
        <v>699.7</v>
      </c>
      <c r="AH88" s="5">
        <v>257.9</v>
      </c>
      <c r="AI88" s="5" t="inlineStr">
        <is>
          <t xml:space="preserve">2025-12-26</t>
        </is>
      </c>
      <c r="AJ88" s="5" t="inlineStr">
        <is>
          <t xml:space="preserve">2025-12-07</t>
        </is>
      </c>
      <c r="AK88" s="2" t="inlineStr">
        <is>
          <t xml:space="preserve">2025-09-28</t>
        </is>
      </c>
      <c r="AL88" s="2" t="inlineStr">
        <is>
          <t xml:space="preserve">2025-09-15</t>
        </is>
      </c>
      <c r="AM88" s="2" t="inlineStr">
        <is>
          <t xml:space="preserve">2025-07-12</t>
        </is>
      </c>
    </row>
    <row r="89">
      <c r="A89" s="2">
        <f>IF(OR(AND(B89&gt;1.1,B89&lt;&gt;"成約物件不足"),AND(C89&gt;1.1,C89&lt;&gt;"成約物件不足"),AND(D89&gt;1.1,D89&lt;&gt;"成約物件不足"),AND(E89&gt;1.1,E89&lt;&gt;"成約物件不足")),"○","")</f>
      </c>
      <c r="B89" s="3">
        <f>P89/O89</f>
      </c>
      <c r="C89" s="3">
        <f>Q89/O89</f>
      </c>
      <c r="D89" s="3">
        <f>AB89/O89</f>
      </c>
      <c r="E89" s="3">
        <f>AC89/O89</f>
      </c>
      <c r="F89" s="2" t="inlineStr">
        <is>
          <t xml:space="preserve">100138171559</t>
        </is>
      </c>
      <c r="G89" s="2" t="inlineStr">
        <is>
          <t xml:space="preserve">リガーレ日本橋人形町</t>
        </is>
      </c>
      <c r="H89" s="2" t="inlineStr">
        <is>
          <t xml:space="preserve">東京都</t>
        </is>
      </c>
      <c r="I89" s="2" t="inlineStr">
        <is>
          <t xml:space="preserve">東京都中央区日本橋人形町１丁目</t>
        </is>
      </c>
      <c r="J89" s="2" t="inlineStr">
        <is>
          <t xml:space="preserve">2007年10月</t>
        </is>
      </c>
      <c r="K89" s="2" t="inlineStr">
        <is>
          <t xml:space="preserve">半蔵門線　水天宮前</t>
        </is>
      </c>
      <c r="L89" s="2" t="inlineStr">
        <is>
          <t xml:space="preserve">徒歩　2分</t>
        </is>
      </c>
      <c r="M89" s="2" t="inlineStr">
        <is>
          <t xml:space="preserve">75.27㎡</t>
        </is>
      </c>
      <c r="N89" s="4">
        <v>13980</v>
      </c>
      <c r="O89" s="5">
        <v>614</v>
      </c>
      <c r="P89" s="5">
        <f>AVERAGE(R89:T89)</f>
      </c>
      <c r="Q89" s="5">
        <f>MAX(R89:V89)</f>
      </c>
      <c r="R89" s="5">
        <v>548.3</v>
      </c>
      <c r="S89" s="5">
        <v>341.8</v>
      </c>
      <c r="T89" s="5">
        <v>262.2</v>
      </c>
      <c r="U89" s="5">
        <v>291.8</v>
      </c>
      <c r="V89" s="5"/>
      <c r="W89" s="2" t="inlineStr">
        <is>
          <t xml:space="preserve">2024-07-08</t>
        </is>
      </c>
      <c r="X89" s="2" t="inlineStr">
        <is>
          <t xml:space="preserve">2015-10-30</t>
        </is>
      </c>
      <c r="Y89" s="2" t="inlineStr">
        <is>
          <t xml:space="preserve">2011-07-15</t>
        </is>
      </c>
      <c r="Z89" s="2" t="inlineStr">
        <is>
          <t xml:space="preserve">2011-07-07</t>
        </is>
      </c>
      <c r="AA89" s="2"/>
      <c r="AB89" s="4">
        <f>AVERAGE(AD89:AF89)</f>
      </c>
      <c r="AC89" s="5">
        <f>MAX(AD89:AH89)</f>
      </c>
      <c r="AD89" s="5">
        <v>548.3</v>
      </c>
      <c r="AE89" s="5">
        <v>734.4</v>
      </c>
      <c r="AF89" s="5">
        <v>599.2</v>
      </c>
      <c r="AG89" s="5">
        <v>612</v>
      </c>
      <c r="AH89" s="5">
        <v>535.8</v>
      </c>
      <c r="AI89" s="5" t="inlineStr">
        <is>
          <t xml:space="preserve">2024-07-08</t>
        </is>
      </c>
      <c r="AJ89" s="5" t="inlineStr">
        <is>
          <t xml:space="preserve">2024-06-09</t>
        </is>
      </c>
      <c r="AK89" s="2" t="inlineStr">
        <is>
          <t xml:space="preserve">2024-04-05</t>
        </is>
      </c>
      <c r="AL89" s="2" t="inlineStr">
        <is>
          <t xml:space="preserve">2024-04-01</t>
        </is>
      </c>
      <c r="AM89" s="2" t="inlineStr">
        <is>
          <t xml:space="preserve">2023-10-26</t>
        </is>
      </c>
    </row>
    <row r="90">
      <c r="A90" s="2">
        <f>IF(OR(AND(B90&gt;1.1,B90&lt;&gt;"成約物件不足"),AND(C90&gt;1.1,C90&lt;&gt;"成約物件不足"),AND(D90&gt;1.1,D90&lt;&gt;"成約物件不足"),AND(E90&gt;1.1,E90&lt;&gt;"成約物件不足")),"○","")</f>
      </c>
      <c r="B90" s="3">
        <f>P90/O90</f>
      </c>
      <c r="C90" s="3">
        <f>Q90/O90</f>
      </c>
      <c r="D90" s="3">
        <f>AB90/O90</f>
      </c>
      <c r="E90" s="3">
        <f>AC90/O90</f>
      </c>
      <c r="F90" s="2" t="inlineStr">
        <is>
          <t xml:space="preserve">100138109082</t>
        </is>
      </c>
      <c r="G90" s="2" t="inlineStr">
        <is>
          <t xml:space="preserve">グローリオ小石川</t>
        </is>
      </c>
      <c r="H90" s="2" t="inlineStr">
        <is>
          <t xml:space="preserve">東京都</t>
        </is>
      </c>
      <c r="I90" s="2" t="inlineStr">
        <is>
          <t xml:space="preserve">東京都文京区小石川３丁目</t>
        </is>
      </c>
      <c r="J90" s="2" t="inlineStr">
        <is>
          <t xml:space="preserve">2015年2月</t>
        </is>
      </c>
      <c r="K90" s="2" t="inlineStr">
        <is>
          <t xml:space="preserve">丸ノ内線　後楽園</t>
        </is>
      </c>
      <c r="L90" s="2" t="inlineStr">
        <is>
          <t xml:space="preserve">徒歩　7分</t>
        </is>
      </c>
      <c r="M90" s="2" t="inlineStr">
        <is>
          <t xml:space="preserve">70.17㎡</t>
        </is>
      </c>
      <c r="N90" s="4">
        <v>13900</v>
      </c>
      <c r="O90" s="5">
        <v>654.9</v>
      </c>
      <c r="P90" s="5">
        <f>AVERAGE(R90:T90)</f>
      </c>
      <c r="Q90" s="5">
        <f>MAX(R90:V90)</f>
      </c>
      <c r="R90" s="5">
        <v>494.4</v>
      </c>
      <c r="S90" s="5">
        <v>533.4</v>
      </c>
      <c r="T90" s="5">
        <v>365.8</v>
      </c>
      <c r="U90" s="5">
        <v>373.7</v>
      </c>
      <c r="V90" s="5">
        <v>408.4</v>
      </c>
      <c r="W90" s="2" t="inlineStr">
        <is>
          <t xml:space="preserve">2021-06-30</t>
        </is>
      </c>
      <c r="X90" s="2" t="inlineStr">
        <is>
          <t xml:space="preserve">2021-03-27</t>
        </is>
      </c>
      <c r="Y90" s="2" t="inlineStr">
        <is>
          <t xml:space="preserve">2019-04-21</t>
        </is>
      </c>
      <c r="Z90" s="2" t="inlineStr">
        <is>
          <t xml:space="preserve">2018-10-27</t>
        </is>
      </c>
      <c r="AA90" s="2" t="inlineStr">
        <is>
          <t xml:space="preserve">2018-06-10</t>
        </is>
      </c>
      <c r="AB90" s="4">
        <f>AVERAGE(AD90:AF90)</f>
      </c>
      <c r="AC90" s="5">
        <f>MAX(AD90:AH90)</f>
      </c>
      <c r="AD90" s="5">
        <v>572.3</v>
      </c>
      <c r="AE90" s="5">
        <v>777</v>
      </c>
      <c r="AF90" s="5">
        <v>641.4</v>
      </c>
      <c r="AG90" s="5">
        <v>541.7</v>
      </c>
      <c r="AH90" s="5">
        <v>543</v>
      </c>
      <c r="AI90" s="5" t="inlineStr">
        <is>
          <t xml:space="preserve">2026-02-28</t>
        </is>
      </c>
      <c r="AJ90" s="5" t="inlineStr">
        <is>
          <t xml:space="preserve">2026-02-05</t>
        </is>
      </c>
      <c r="AK90" s="2" t="inlineStr">
        <is>
          <t xml:space="preserve">2025-12-21</t>
        </is>
      </c>
      <c r="AL90" s="2" t="inlineStr">
        <is>
          <t xml:space="preserve">2025-12-08</t>
        </is>
      </c>
      <c r="AM90" s="2" t="inlineStr">
        <is>
          <t xml:space="preserve">2025-11-08</t>
        </is>
      </c>
    </row>
    <row r="91">
      <c r="A91" s="2">
        <f>IF(OR(AND(B91&gt;1.1,B91&lt;&gt;"成約物件不足"),AND(C91&gt;1.1,C91&lt;&gt;"成約物件不足"),AND(D91&gt;1.1,D91&lt;&gt;"成約物件不足"),AND(E91&gt;1.1,E91&lt;&gt;"成約物件不足")),"○","")</f>
      </c>
      <c r="B91" s="3">
        <f>P91/O91</f>
      </c>
      <c r="C91" s="3">
        <f>Q91/O91</f>
      </c>
      <c r="D91" s="3">
        <f>AB91/O91</f>
      </c>
      <c r="E91" s="3">
        <f>AC91/O91</f>
      </c>
      <c r="F91" s="2" t="inlineStr">
        <is>
          <t xml:space="preserve">100138104426</t>
        </is>
      </c>
      <c r="G91" s="2" t="inlineStr">
        <is>
          <t xml:space="preserve">ピアース中目黒</t>
        </is>
      </c>
      <c r="H91" s="2" t="inlineStr">
        <is>
          <t xml:space="preserve">東京都</t>
        </is>
      </c>
      <c r="I91" s="2" t="inlineStr">
        <is>
          <t xml:space="preserve">東京都目黒区中目黒３丁目</t>
        </is>
      </c>
      <c r="J91" s="2" t="inlineStr">
        <is>
          <t xml:space="preserve">2005年8月</t>
        </is>
      </c>
      <c r="K91" s="2" t="inlineStr">
        <is>
          <t xml:space="preserve">東横線　中目黒</t>
        </is>
      </c>
      <c r="L91" s="2" t="inlineStr">
        <is>
          <t xml:space="preserve">徒歩　8分</t>
        </is>
      </c>
      <c r="M91" s="2" t="inlineStr">
        <is>
          <t xml:space="preserve">80.88㎡</t>
        </is>
      </c>
      <c r="N91" s="4">
        <v>13800</v>
      </c>
      <c r="O91" s="5">
        <v>564.1</v>
      </c>
      <c r="P91" s="5">
        <f>AVERAGE(R91:T91)</f>
      </c>
      <c r="Q91" s="5">
        <f>MAX(R91:V91)</f>
      </c>
      <c r="R91" s="5">
        <v>626.4</v>
      </c>
      <c r="S91" s="5">
        <v>511.3</v>
      </c>
      <c r="T91" s="5">
        <v>413.8</v>
      </c>
      <c r="U91" s="5">
        <v>386.5</v>
      </c>
      <c r="V91" s="5">
        <v>363.3</v>
      </c>
      <c r="W91" s="2" t="inlineStr">
        <is>
          <t xml:space="preserve">2026-01-19</t>
        </is>
      </c>
      <c r="X91" s="2" t="inlineStr">
        <is>
          <t xml:space="preserve">2024-12-14</t>
        </is>
      </c>
      <c r="Y91" s="2" t="inlineStr">
        <is>
          <t xml:space="preserve">2022-04-22</t>
        </is>
      </c>
      <c r="Z91" s="2" t="inlineStr">
        <is>
          <t xml:space="preserve">2021-07-18</t>
        </is>
      </c>
      <c r="AA91" s="2" t="inlineStr">
        <is>
          <t xml:space="preserve">2021-02-27</t>
        </is>
      </c>
      <c r="AB91" s="4">
        <f>AVERAGE(AD91:AF91)</f>
      </c>
      <c r="AC91" s="5">
        <f>MAX(AD91:AH91)</f>
      </c>
      <c r="AD91" s="5">
        <v>626.4</v>
      </c>
      <c r="AE91" s="5">
        <v>751.2</v>
      </c>
      <c r="AF91" s="5">
        <v>511.3</v>
      </c>
      <c r="AG91" s="5">
        <v>450.9</v>
      </c>
      <c r="AH91" s="5">
        <v>535</v>
      </c>
      <c r="AI91" s="5" t="inlineStr">
        <is>
          <t xml:space="preserve">2026-01-19</t>
        </is>
      </c>
      <c r="AJ91" s="5" t="inlineStr">
        <is>
          <t xml:space="preserve">2025-08-04</t>
        </is>
      </c>
      <c r="AK91" s="2" t="inlineStr">
        <is>
          <t xml:space="preserve">2024-12-14</t>
        </is>
      </c>
      <c r="AL91" s="2" t="inlineStr">
        <is>
          <t xml:space="preserve">2024-09-24</t>
        </is>
      </c>
      <c r="AM91" s="2" t="inlineStr">
        <is>
          <t xml:space="preserve">2024-07-21</t>
        </is>
      </c>
    </row>
    <row r="92">
      <c r="A92" s="2">
        <f>IF(OR(AND(B92&gt;1.1,B92&lt;&gt;"成約物件不足"),AND(C92&gt;1.1,C92&lt;&gt;"成約物件不足"),AND(D92&gt;1.1,D92&lt;&gt;"成約物件不足"),AND(E92&gt;1.1,E92&lt;&gt;"成約物件不足")),"○","")</f>
      </c>
      <c r="B92" s="3">
        <f>P92/O92</f>
      </c>
      <c r="C92" s="3">
        <f>Q92/O92</f>
      </c>
      <c r="D92" s="3">
        <f>AB92/O92</f>
      </c>
      <c r="E92" s="3">
        <f>AC92/O92</f>
      </c>
      <c r="F92" s="2" t="inlineStr">
        <is>
          <t xml:space="preserve">100137974708</t>
        </is>
      </c>
      <c r="G92" s="2" t="inlineStr">
        <is>
          <t xml:space="preserve">ブリリアザタワー東京八重洲アベニュー</t>
        </is>
      </c>
      <c r="H92" s="2" t="inlineStr">
        <is>
          <t xml:space="preserve">東京都</t>
        </is>
      </c>
      <c r="I92" s="2" t="inlineStr">
        <is>
          <t xml:space="preserve">東京都中央区新川２丁目</t>
        </is>
      </c>
      <c r="J92" s="2" t="inlineStr">
        <is>
          <t xml:space="preserve">2017年9月</t>
        </is>
      </c>
      <c r="K92" s="2" t="inlineStr">
        <is>
          <t xml:space="preserve">日比谷線　八丁堀</t>
        </is>
      </c>
      <c r="L92" s="2" t="inlineStr">
        <is>
          <t xml:space="preserve">徒歩　5分</t>
        </is>
      </c>
      <c r="M92" s="2" t="inlineStr">
        <is>
          <t xml:space="preserve">55.88㎡</t>
        </is>
      </c>
      <c r="N92" s="4">
        <v>13800</v>
      </c>
      <c r="O92" s="5">
        <v>816.4</v>
      </c>
      <c r="P92" s="5">
        <f>AVERAGE(R92:T92)</f>
      </c>
      <c r="Q92" s="5">
        <f>MAX(R92:V92)</f>
      </c>
      <c r="R92" s="5">
        <v>986.4</v>
      </c>
      <c r="S92" s="5">
        <v>903.2</v>
      </c>
      <c r="T92" s="5">
        <v>667</v>
      </c>
      <c r="U92" s="5">
        <v>822.4</v>
      </c>
      <c r="V92" s="5">
        <v>792.8</v>
      </c>
      <c r="W92" s="2" t="inlineStr">
        <is>
          <t xml:space="preserve">2025-11-17</t>
        </is>
      </c>
      <c r="X92" s="2" t="inlineStr">
        <is>
          <t xml:space="preserve">2025-08-04</t>
        </is>
      </c>
      <c r="Y92" s="2" t="inlineStr">
        <is>
          <t xml:space="preserve">2025-06-26</t>
        </is>
      </c>
      <c r="Z92" s="2" t="inlineStr">
        <is>
          <t xml:space="preserve">2024-12-20</t>
        </is>
      </c>
      <c r="AA92" s="2" t="inlineStr">
        <is>
          <t xml:space="preserve">2024-12-06</t>
        </is>
      </c>
      <c r="AB92" s="4">
        <f>AVERAGE(AD92:AF92)</f>
      </c>
      <c r="AC92" s="5">
        <f>MAX(AD92:AH92)</f>
      </c>
      <c r="AD92" s="5">
        <v>837.8</v>
      </c>
      <c r="AE92" s="5">
        <v>597.1</v>
      </c>
      <c r="AF92" s="5">
        <v>562.7</v>
      </c>
      <c r="AG92" s="5">
        <v>907.5</v>
      </c>
      <c r="AH92" s="5">
        <v>775.9</v>
      </c>
      <c r="AI92" s="5" t="inlineStr">
        <is>
          <t xml:space="preserve">2026-03-02</t>
        </is>
      </c>
      <c r="AJ92" s="5" t="inlineStr">
        <is>
          <t xml:space="preserve">2026-02-28</t>
        </is>
      </c>
      <c r="AK92" s="2" t="inlineStr">
        <is>
          <t xml:space="preserve">2026-02-28</t>
        </is>
      </c>
      <c r="AL92" s="2" t="inlineStr">
        <is>
          <t xml:space="preserve">2026-02-26</t>
        </is>
      </c>
      <c r="AM92" s="2" t="inlineStr">
        <is>
          <t xml:space="preserve">2026-02-16</t>
        </is>
      </c>
    </row>
    <row r="93">
      <c r="A93" s="2">
        <f>IF(OR(AND(B93&gt;1.1,B93&lt;&gt;"成約物件不足"),AND(C93&gt;1.1,C93&lt;&gt;"成約物件不足"),AND(D93&gt;1.1,D93&lt;&gt;"成約物件不足"),AND(E93&gt;1.1,E93&lt;&gt;"成約物件不足")),"○","")</f>
      </c>
      <c r="B93" s="3">
        <f>P93/O93</f>
      </c>
      <c r="C93" s="3">
        <f>Q93/O93</f>
      </c>
      <c r="D93" s="3">
        <f>AB93/O93</f>
      </c>
      <c r="E93" s="3">
        <f>AC93/O93</f>
      </c>
      <c r="F93" s="2" t="inlineStr">
        <is>
          <t xml:space="preserve">100138181318</t>
        </is>
      </c>
      <c r="G93" s="2" t="inlineStr">
        <is>
          <t xml:space="preserve">リシェ広尾</t>
        </is>
      </c>
      <c r="H93" s="2" t="inlineStr">
        <is>
          <t xml:space="preserve">東京都</t>
        </is>
      </c>
      <c r="I93" s="2" t="inlineStr">
        <is>
          <t xml:space="preserve">東京都渋谷区恵比寿３丁目</t>
        </is>
      </c>
      <c r="J93" s="2" t="inlineStr">
        <is>
          <t xml:space="preserve">1999年3月</t>
        </is>
      </c>
      <c r="K93" s="2" t="inlineStr">
        <is>
          <t xml:space="preserve">日比谷線　広尾</t>
        </is>
      </c>
      <c r="L93" s="2" t="inlineStr">
        <is>
          <t xml:space="preserve">徒歩　11分</t>
        </is>
      </c>
      <c r="M93" s="2" t="inlineStr">
        <is>
          <t xml:space="preserve">64.27㎡</t>
        </is>
      </c>
      <c r="N93" s="4">
        <v>13580</v>
      </c>
      <c r="O93" s="5">
        <v>698.5</v>
      </c>
      <c r="P93" s="5">
        <f>AVERAGE(R93:T93)</f>
      </c>
      <c r="Q93" s="5">
        <f>MAX(R93:V93)</f>
      </c>
      <c r="R93" s="5">
        <v>631.8</v>
      </c>
      <c r="S93" s="5">
        <v>541.2</v>
      </c>
      <c r="T93" s="5">
        <v>611.3</v>
      </c>
      <c r="U93" s="5">
        <v>478.4</v>
      </c>
      <c r="V93" s="5">
        <v>270</v>
      </c>
      <c r="W93" s="2" t="inlineStr">
        <is>
          <t xml:space="preserve">2025-12-21</t>
        </is>
      </c>
      <c r="X93" s="2" t="inlineStr">
        <is>
          <t xml:space="preserve">2025-08-30</t>
        </is>
      </c>
      <c r="Y93" s="2" t="inlineStr">
        <is>
          <t xml:space="preserve">2025-03-30</t>
        </is>
      </c>
      <c r="Z93" s="2" t="inlineStr">
        <is>
          <t xml:space="preserve">2024-12-23</t>
        </is>
      </c>
      <c r="AA93" s="2" t="inlineStr">
        <is>
          <t xml:space="preserve">2015-08-09</t>
        </is>
      </c>
      <c r="AB93" s="4">
        <f>AVERAGE(AD93:AF93)</f>
      </c>
      <c r="AC93" s="5">
        <f>MAX(AD93:AH93)</f>
      </c>
      <c r="AD93" s="5">
        <v>542.8</v>
      </c>
      <c r="AE93" s="5">
        <v>631.8</v>
      </c>
      <c r="AF93" s="5">
        <v>536.2</v>
      </c>
      <c r="AG93" s="5">
        <v>766.3</v>
      </c>
      <c r="AH93" s="5">
        <v>541.2</v>
      </c>
      <c r="AI93" s="5" t="inlineStr">
        <is>
          <t xml:space="preserve">2026-01-23</t>
        </is>
      </c>
      <c r="AJ93" s="5" t="inlineStr">
        <is>
          <t xml:space="preserve">2025-12-21</t>
        </is>
      </c>
      <c r="AK93" s="2" t="inlineStr">
        <is>
          <t xml:space="preserve">2025-12-04</t>
        </is>
      </c>
      <c r="AL93" s="2" t="inlineStr">
        <is>
          <t xml:space="preserve">2025-10-24</t>
        </is>
      </c>
      <c r="AM93" s="2" t="inlineStr">
        <is>
          <t xml:space="preserve">2025-08-30</t>
        </is>
      </c>
    </row>
    <row r="94">
      <c r="A94" s="2">
        <f>IF(OR(AND(B94&gt;1.1,B94&lt;&gt;"成約物件不足"),AND(C94&gt;1.1,C94&lt;&gt;"成約物件不足"),AND(D94&gt;1.1,D94&lt;&gt;"成約物件不足"),AND(E94&gt;1.1,E94&lt;&gt;"成約物件不足")),"○","")</f>
      </c>
      <c r="B94" s="3">
        <f>P94/O94</f>
      </c>
      <c r="C94" s="3">
        <f>Q94/O94</f>
      </c>
      <c r="D94" s="3">
        <f>AB94/O94</f>
      </c>
      <c r="E94" s="3">
        <f>AC94/O94</f>
      </c>
      <c r="F94" s="2" t="inlineStr">
        <is>
          <t xml:space="preserve">100137118770</t>
        </is>
      </c>
      <c r="G94" s="2" t="inlineStr">
        <is>
          <t xml:space="preserve">ローレルタワールネ浜松町</t>
        </is>
      </c>
      <c r="H94" s="2" t="inlineStr">
        <is>
          <t xml:space="preserve">東京都</t>
        </is>
      </c>
      <c r="I94" s="2" t="inlineStr">
        <is>
          <t xml:space="preserve">東京都港区海岸２丁目</t>
        </is>
      </c>
      <c r="J94" s="2" t="inlineStr">
        <is>
          <t xml:space="preserve">2020年1月</t>
        </is>
      </c>
      <c r="K94" s="2" t="inlineStr">
        <is>
          <t xml:space="preserve">山手線　浜松町</t>
        </is>
      </c>
      <c r="L94" s="2" t="inlineStr">
        <is>
          <t xml:space="preserve">徒歩　12分</t>
        </is>
      </c>
      <c r="M94" s="2" t="inlineStr">
        <is>
          <t xml:space="preserve">62.32㎡</t>
        </is>
      </c>
      <c r="N94" s="4">
        <v>13400</v>
      </c>
      <c r="O94" s="5">
        <v>710.9</v>
      </c>
      <c r="P94" s="5">
        <f>AVERAGE(R94:T94)</f>
      </c>
      <c r="Q94" s="5">
        <f>MAX(R94:V94)</f>
      </c>
      <c r="R94" s="5">
        <v>761</v>
      </c>
      <c r="S94" s="5">
        <v>735.7</v>
      </c>
      <c r="T94" s="5">
        <v>728.7</v>
      </c>
      <c r="U94" s="5">
        <v>801.1</v>
      </c>
      <c r="V94" s="5">
        <v>696.3</v>
      </c>
      <c r="W94" s="2" t="inlineStr">
        <is>
          <t xml:space="preserve">2026-02-16</t>
        </is>
      </c>
      <c r="X94" s="2" t="inlineStr">
        <is>
          <t xml:space="preserve">2026-02-15</t>
        </is>
      </c>
      <c r="Y94" s="2" t="inlineStr">
        <is>
          <t xml:space="preserve">2026-02-06</t>
        </is>
      </c>
      <c r="Z94" s="2" t="inlineStr">
        <is>
          <t xml:space="preserve">2026-01-24</t>
        </is>
      </c>
      <c r="AA94" s="2" t="inlineStr">
        <is>
          <t xml:space="preserve">2025-05-19</t>
        </is>
      </c>
      <c r="AB94" s="4">
        <f>AVERAGE(AD94:AF94)</f>
      </c>
      <c r="AC94" s="5">
        <f>MAX(AD94:AH94)</f>
      </c>
      <c r="AD94" s="5">
        <v>761</v>
      </c>
      <c r="AE94" s="5">
        <v>735.7</v>
      </c>
      <c r="AF94" s="5">
        <v>728.7</v>
      </c>
      <c r="AG94" s="5">
        <v>801.1</v>
      </c>
      <c r="AH94" s="5">
        <v>688.3</v>
      </c>
      <c r="AI94" s="5" t="inlineStr">
        <is>
          <t xml:space="preserve">2026-02-16</t>
        </is>
      </c>
      <c r="AJ94" s="5" t="inlineStr">
        <is>
          <t xml:space="preserve">2026-02-15</t>
        </is>
      </c>
      <c r="AK94" s="2" t="inlineStr">
        <is>
          <t xml:space="preserve">2026-02-06</t>
        </is>
      </c>
      <c r="AL94" s="2" t="inlineStr">
        <is>
          <t xml:space="preserve">2026-01-24</t>
        </is>
      </c>
      <c r="AM94" s="2" t="inlineStr">
        <is>
          <t xml:space="preserve">2025-12-24</t>
        </is>
      </c>
    </row>
    <row r="95">
      <c r="A95" s="2">
        <f>IF(OR(AND(B95&gt;1.1,B95&lt;&gt;"成約物件不足"),AND(C95&gt;1.1,C95&lt;&gt;"成約物件不足"),AND(D95&gt;1.1,D95&lt;&gt;"成約物件不足"),AND(E95&gt;1.1,E95&lt;&gt;"成約物件不足")),"○","")</f>
      </c>
      <c r="B95" s="3">
        <f>P95/O95</f>
      </c>
      <c r="C95" s="3">
        <f>Q95/O95</f>
      </c>
      <c r="D95" s="3">
        <f>AB95/O95</f>
      </c>
      <c r="E95" s="3">
        <f>AC95/O95</f>
      </c>
      <c r="F95" s="2" t="inlineStr">
        <is>
          <t xml:space="preserve">100138194351</t>
        </is>
      </c>
      <c r="G95" s="2" t="inlineStr">
        <is>
          <t xml:space="preserve">品川タワーフェイス</t>
        </is>
      </c>
      <c r="H95" s="2" t="inlineStr">
        <is>
          <t xml:space="preserve">東京都</t>
        </is>
      </c>
      <c r="I95" s="2" t="inlineStr">
        <is>
          <t xml:space="preserve">東京都港区港南２丁目</t>
        </is>
      </c>
      <c r="J95" s="2" t="inlineStr">
        <is>
          <t xml:space="preserve">2005年7月</t>
        </is>
      </c>
      <c r="K95" s="2" t="inlineStr">
        <is>
          <t xml:space="preserve">山手線　品川</t>
        </is>
      </c>
      <c r="L95" s="2" t="inlineStr">
        <is>
          <t xml:space="preserve">徒歩　9分</t>
        </is>
      </c>
      <c r="M95" s="2" t="inlineStr">
        <is>
          <t xml:space="preserve">55.85㎡</t>
        </is>
      </c>
      <c r="N95" s="4">
        <v>13000</v>
      </c>
      <c r="O95" s="5">
        <v>769.5</v>
      </c>
      <c r="P95" s="5">
        <f>AVERAGE(R95:T95)</f>
      </c>
      <c r="Q95" s="5">
        <f>MAX(R95:V95)</f>
      </c>
      <c r="R95" s="5">
        <v>581.9</v>
      </c>
      <c r="S95" s="5">
        <v>535.6</v>
      </c>
      <c r="T95" s="5">
        <v>669.5</v>
      </c>
      <c r="U95" s="5">
        <v>416.9</v>
      </c>
      <c r="V95" s="5">
        <v>413.2</v>
      </c>
      <c r="W95" s="2" t="inlineStr">
        <is>
          <t xml:space="preserve">2025-12-26</t>
        </is>
      </c>
      <c r="X95" s="2" t="inlineStr">
        <is>
          <t xml:space="preserve">2025-02-07</t>
        </is>
      </c>
      <c r="Y95" s="2" t="inlineStr">
        <is>
          <t xml:space="preserve">2024-12-23</t>
        </is>
      </c>
      <c r="Z95" s="2" t="inlineStr">
        <is>
          <t xml:space="preserve">2023-08-06</t>
        </is>
      </c>
      <c r="AA95" s="2" t="inlineStr">
        <is>
          <t xml:space="preserve">2022-10-22</t>
        </is>
      </c>
      <c r="AB95" s="4">
        <f>AVERAGE(AD95:AF95)</f>
      </c>
      <c r="AC95" s="5">
        <f>MAX(AD95:AH95)</f>
      </c>
      <c r="AD95" s="5">
        <v>918.6</v>
      </c>
      <c r="AE95" s="5">
        <v>837.5</v>
      </c>
      <c r="AF95" s="5">
        <v>641.9</v>
      </c>
      <c r="AG95" s="5">
        <v>732.9</v>
      </c>
      <c r="AH95" s="5">
        <v>581.9</v>
      </c>
      <c r="AI95" s="5" t="inlineStr">
        <is>
          <t xml:space="preserve">2026-03-04</t>
        </is>
      </c>
      <c r="AJ95" s="5" t="inlineStr">
        <is>
          <t xml:space="preserve">2026-02-13</t>
        </is>
      </c>
      <c r="AK95" s="2" t="inlineStr">
        <is>
          <t xml:space="preserve">2026-01-26</t>
        </is>
      </c>
      <c r="AL95" s="2" t="inlineStr">
        <is>
          <t xml:space="preserve">2025-12-20</t>
        </is>
      </c>
      <c r="AM95" s="2" t="inlineStr">
        <is>
          <t xml:space="preserve">2025-12-26</t>
        </is>
      </c>
    </row>
    <row r="96">
      <c r="A96" s="2">
        <f>IF(OR(AND(B96&gt;1.1,B96&lt;&gt;"成約物件不足"),AND(C96&gt;1.1,C96&lt;&gt;"成約物件不足"),AND(D96&gt;1.1,D96&lt;&gt;"成約物件不足"),AND(E96&gt;1.1,E96&lt;&gt;"成約物件不足")),"○","")</f>
      </c>
      <c r="B96" s="3">
        <f>P96/O96</f>
      </c>
      <c r="C96" s="3">
        <f>Q96/O96</f>
      </c>
      <c r="D96" s="3">
        <f>AB96/O96</f>
      </c>
      <c r="E96" s="3">
        <f>AC96/O96</f>
      </c>
      <c r="F96" s="2" t="inlineStr">
        <is>
          <t xml:space="preserve">100134728797</t>
        </is>
      </c>
      <c r="G96" s="2" t="inlineStr">
        <is>
          <t xml:space="preserve">グレンパーク駒場</t>
        </is>
      </c>
      <c r="H96" s="2" t="inlineStr">
        <is>
          <t xml:space="preserve">東京都</t>
        </is>
      </c>
      <c r="I96" s="2" t="inlineStr">
        <is>
          <t xml:space="preserve">東京都世田谷区池尻４丁目</t>
        </is>
      </c>
      <c r="J96" s="2" t="inlineStr">
        <is>
          <t xml:space="preserve">2007年11月</t>
        </is>
      </c>
      <c r="K96" s="2" t="inlineStr">
        <is>
          <t xml:space="preserve">井の頭線　駒場東大前</t>
        </is>
      </c>
      <c r="L96" s="2" t="inlineStr">
        <is>
          <t xml:space="preserve">徒歩　8分</t>
        </is>
      </c>
      <c r="M96" s="2" t="inlineStr">
        <is>
          <t xml:space="preserve">67.7㎡</t>
        </is>
      </c>
      <c r="N96" s="4">
        <v>13000</v>
      </c>
      <c r="O96" s="5">
        <v>634.8</v>
      </c>
      <c r="P96" s="5">
        <f>AVERAGE(R96:T96)</f>
      </c>
      <c r="Q96" s="5">
        <f>MAX(R96:V96)</f>
      </c>
      <c r="R96" s="5">
        <v>482.7</v>
      </c>
      <c r="S96" s="5">
        <v>495.7</v>
      </c>
      <c r="T96" s="5">
        <v>543</v>
      </c>
      <c r="U96" s="5">
        <v>467.8</v>
      </c>
      <c r="V96" s="5">
        <v>385.7</v>
      </c>
      <c r="W96" s="2" t="inlineStr">
        <is>
          <t xml:space="preserve">2025-12-19</t>
        </is>
      </c>
      <c r="X96" s="2" t="inlineStr">
        <is>
          <t xml:space="preserve">2025-04-28</t>
        </is>
      </c>
      <c r="Y96" s="2" t="inlineStr">
        <is>
          <t xml:space="preserve">2024-07-28</t>
        </is>
      </c>
      <c r="Z96" s="2" t="inlineStr">
        <is>
          <t xml:space="preserve">2024-03-17</t>
        </is>
      </c>
      <c r="AA96" s="2" t="inlineStr">
        <is>
          <t xml:space="preserve">2023-10-06</t>
        </is>
      </c>
      <c r="AB96" s="4">
        <f>AVERAGE(AD96:AF96)</f>
      </c>
      <c r="AC96" s="5">
        <f>MAX(AD96:AH96)</f>
      </c>
      <c r="AD96" s="5">
        <v>316.6</v>
      </c>
      <c r="AE96" s="5">
        <v>422.9</v>
      </c>
      <c r="AF96" s="5">
        <v>818.7</v>
      </c>
      <c r="AG96" s="5">
        <v>288.6</v>
      </c>
      <c r="AH96" s="5">
        <v>818.1</v>
      </c>
      <c r="AI96" s="5" t="inlineStr">
        <is>
          <t xml:space="preserve">2026-02-28</t>
        </is>
      </c>
      <c r="AJ96" s="5" t="inlineStr">
        <is>
          <t xml:space="preserve">2026-02-19</t>
        </is>
      </c>
      <c r="AK96" s="2" t="inlineStr">
        <is>
          <t xml:space="preserve">2026-02-06</t>
        </is>
      </c>
      <c r="AL96" s="2" t="inlineStr">
        <is>
          <t xml:space="preserve">2026-01-31</t>
        </is>
      </c>
      <c r="AM96" s="2" t="inlineStr">
        <is>
          <t xml:space="preserve">2026-01-19</t>
        </is>
      </c>
    </row>
    <row r="97">
      <c r="A97" s="2">
        <f>IF(OR(AND(B97&gt;1.1,B97&lt;&gt;"成約物件不足"),AND(C97&gt;1.1,C97&lt;&gt;"成約物件不足"),AND(D97&gt;1.1,D97&lt;&gt;"成約物件不足"),AND(E97&gt;1.1,E97&lt;&gt;"成約物件不足")),"○","")</f>
      </c>
      <c r="B97" s="3">
        <f>P97/O97</f>
      </c>
      <c r="C97" s="3">
        <f>Q97/O97</f>
      </c>
      <c r="D97" s="3">
        <f>AB97/O97</f>
      </c>
      <c r="E97" s="3">
        <f>AC97/O97</f>
      </c>
      <c r="F97" s="2" t="inlineStr">
        <is>
          <t xml:space="preserve">100138065321</t>
        </is>
      </c>
      <c r="G97" s="2" t="inlineStr">
        <is>
          <t xml:space="preserve">ウィルレーナ日本橋三越前</t>
        </is>
      </c>
      <c r="H97" s="2" t="inlineStr">
        <is>
          <t xml:space="preserve">東京都</t>
        </is>
      </c>
      <c r="I97" s="2" t="inlineStr">
        <is>
          <t xml:space="preserve">東京都中央区日本橋小舟町</t>
        </is>
      </c>
      <c r="J97" s="2" t="inlineStr">
        <is>
          <t xml:space="preserve">2014年1月</t>
        </is>
      </c>
      <c r="K97" s="2" t="inlineStr">
        <is>
          <t xml:space="preserve">総武線　新日本橋</t>
        </is>
      </c>
      <c r="L97" s="2" t="inlineStr">
        <is>
          <t xml:space="preserve">徒歩　5分</t>
        </is>
      </c>
      <c r="M97" s="2" t="inlineStr">
        <is>
          <t xml:space="preserve">50.4㎡</t>
        </is>
      </c>
      <c r="N97" s="4">
        <v>13000</v>
      </c>
      <c r="O97" s="5">
        <v>852.7</v>
      </c>
      <c r="P97" s="5">
        <f>AVERAGE(R97:T97)</f>
      </c>
      <c r="Q97" s="5">
        <f>MAX(R97:V97)</f>
      </c>
      <c r="R97" s="5">
        <v>729</v>
      </c>
      <c r="S97" s="5">
        <v>444.8</v>
      </c>
      <c r="T97" s="5">
        <v>361.9</v>
      </c>
      <c r="U97" s="5">
        <v>325.7</v>
      </c>
      <c r="V97" s="5">
        <v>312.3</v>
      </c>
      <c r="W97" s="2" t="inlineStr">
        <is>
          <t xml:space="preserve">2025-07-26</t>
        </is>
      </c>
      <c r="X97" s="2" t="inlineStr">
        <is>
          <t xml:space="preserve">2023-03-30</t>
        </is>
      </c>
      <c r="Y97" s="2" t="inlineStr">
        <is>
          <t xml:space="preserve">2019-02-28</t>
        </is>
      </c>
      <c r="Z97" s="2" t="inlineStr">
        <is>
          <t xml:space="preserve">2015-08-30</t>
        </is>
      </c>
      <c r="AA97" s="2" t="inlineStr">
        <is>
          <t xml:space="preserve">2015-01-30</t>
        </is>
      </c>
      <c r="AB97" s="4">
        <f>AVERAGE(AD97:AF97)</f>
      </c>
      <c r="AC97" s="5">
        <f>MAX(AD97:AH97)</f>
      </c>
      <c r="AD97" s="5">
        <v>1167.9</v>
      </c>
      <c r="AE97" s="5">
        <v>969.6</v>
      </c>
      <c r="AF97" s="5">
        <v>729</v>
      </c>
      <c r="AG97" s="5">
        <v>968.3</v>
      </c>
      <c r="AH97" s="5">
        <v>346.7</v>
      </c>
      <c r="AI97" s="5" t="inlineStr">
        <is>
          <t xml:space="preserve">2025-12-13</t>
        </is>
      </c>
      <c r="AJ97" s="5" t="inlineStr">
        <is>
          <t xml:space="preserve">2025-09-12</t>
        </is>
      </c>
      <c r="AK97" s="2" t="inlineStr">
        <is>
          <t xml:space="preserve">2025-07-26</t>
        </is>
      </c>
      <c r="AL97" s="2" t="inlineStr">
        <is>
          <t xml:space="preserve">2025-04-06</t>
        </is>
      </c>
      <c r="AM97" s="2" t="inlineStr">
        <is>
          <t xml:space="preserve">2024-07-25</t>
        </is>
      </c>
    </row>
    <row r="98">
      <c r="A98" s="2">
        <f>IF(OR(AND(B98&gt;1.1,B98&lt;&gt;"成約物件不足"),AND(C98&gt;1.1,C98&lt;&gt;"成約物件不足"),AND(D98&gt;1.1,D98&lt;&gt;"成約物件不足"),AND(E98&gt;1.1,E98&lt;&gt;"成約物件不足")),"○","")</f>
      </c>
      <c r="B98" s="3" t="inlineStr">
        <is>
          <t xml:space="preserve">成約物件不足</t>
        </is>
      </c>
      <c r="C98" s="3" t="inlineStr">
        <is>
          <t xml:space="preserve">成約物件不足</t>
        </is>
      </c>
      <c r="D98" s="3">
        <f>AB98/O98</f>
      </c>
      <c r="E98" s="3">
        <f>AC98/O98</f>
      </c>
      <c r="F98" s="2" t="inlineStr">
        <is>
          <t xml:space="preserve">100136968169</t>
        </is>
      </c>
      <c r="G98" s="2" t="inlineStr">
        <is>
          <t xml:space="preserve">アヴァンティーク銀座２丁目・当社管理会社</t>
        </is>
      </c>
      <c r="H98" s="2" t="inlineStr">
        <is>
          <t xml:space="preserve">東京都</t>
        </is>
      </c>
      <c r="I98" s="2" t="inlineStr">
        <is>
          <t xml:space="preserve">東京都中央区銀座２丁目</t>
        </is>
      </c>
      <c r="J98" s="2" t="inlineStr">
        <is>
          <t xml:space="preserve">2003年5月</t>
        </is>
      </c>
      <c r="K98" s="2" t="inlineStr">
        <is>
          <t xml:space="preserve">日比谷線　東銀座</t>
        </is>
      </c>
      <c r="L98" s="2" t="inlineStr">
        <is>
          <t xml:space="preserve">徒歩　3分</t>
        </is>
      </c>
      <c r="M98" s="2" t="inlineStr">
        <is>
          <t xml:space="preserve">59.16㎡</t>
        </is>
      </c>
      <c r="N98" s="4">
        <v>12980</v>
      </c>
      <c r="O98" s="5">
        <v>725.4</v>
      </c>
      <c r="P98" s="5"/>
      <c r="Q98" s="5"/>
      <c r="R98" s="5"/>
      <c r="S98" s="5"/>
      <c r="T98" s="5"/>
      <c r="U98" s="5"/>
      <c r="V98" s="5"/>
      <c r="W98" s="2"/>
      <c r="X98" s="2"/>
      <c r="Y98" s="2"/>
      <c r="Z98" s="2"/>
      <c r="AA98" s="2"/>
      <c r="AB98" s="4">
        <f>AVERAGE(AD98:AF98)</f>
      </c>
      <c r="AC98" s="5">
        <f>MAX(AD98:AH98)</f>
      </c>
      <c r="AD98" s="5">
        <v>923</v>
      </c>
      <c r="AE98" s="5">
        <v>1041.7</v>
      </c>
      <c r="AF98" s="5">
        <v>1068.4</v>
      </c>
      <c r="AG98" s="5">
        <v>478.3</v>
      </c>
      <c r="AH98" s="5">
        <v>478.3</v>
      </c>
      <c r="AI98" s="5" t="inlineStr">
        <is>
          <t xml:space="preserve">2026-02-28</t>
        </is>
      </c>
      <c r="AJ98" s="5" t="inlineStr">
        <is>
          <t xml:space="preserve">2025-12-25</t>
        </is>
      </c>
      <c r="AK98" s="2" t="inlineStr">
        <is>
          <t xml:space="preserve">2025-05-31</t>
        </is>
      </c>
      <c r="AL98" s="2" t="inlineStr">
        <is>
          <t xml:space="preserve">2021-07-29</t>
        </is>
      </c>
      <c r="AM98" s="2" t="inlineStr">
        <is>
          <t xml:space="preserve">2021-02-26</t>
        </is>
      </c>
    </row>
    <row r="99">
      <c r="A99" s="2">
        <f>IF(OR(AND(B99&gt;1.1,B99&lt;&gt;"成約物件不足"),AND(C99&gt;1.1,C99&lt;&gt;"成約物件不足"),AND(D99&gt;1.1,D99&lt;&gt;"成約物件不足"),AND(E99&gt;1.1,E99&lt;&gt;"成約物件不足")),"○","")</f>
      </c>
      <c r="B99" s="3" t="inlineStr">
        <is>
          <t xml:space="preserve">成約物件不足</t>
        </is>
      </c>
      <c r="C99" s="3" t="inlineStr">
        <is>
          <t xml:space="preserve">成約物件不足</t>
        </is>
      </c>
      <c r="D99" s="3">
        <f>AB99/O99</f>
      </c>
      <c r="E99" s="3">
        <f>AC99/O99</f>
      </c>
      <c r="F99" s="2" t="inlineStr">
        <is>
          <t xml:space="preserve">100138172270</t>
        </is>
      </c>
      <c r="G99" s="2" t="inlineStr">
        <is>
          <t xml:space="preserve">Ｗ　Ｃｏｍｆｏｒｔ　Ｔｏｗｅｒｓ　Ｗｅｓｔ</t>
        </is>
      </c>
      <c r="H99" s="2" t="inlineStr">
        <is>
          <t xml:space="preserve">東京都</t>
        </is>
      </c>
      <c r="I99" s="2" t="inlineStr">
        <is>
          <t xml:space="preserve">東京都江東区東雲１丁目</t>
        </is>
      </c>
      <c r="J99" s="2" t="inlineStr">
        <is>
          <t xml:space="preserve">2005年2月</t>
        </is>
      </c>
      <c r="K99" s="2" t="inlineStr">
        <is>
          <t xml:space="preserve">有楽町線　辰巳</t>
        </is>
      </c>
      <c r="L99" s="2" t="inlineStr">
        <is>
          <t xml:space="preserve">徒歩　8分</t>
        </is>
      </c>
      <c r="M99" s="2" t="inlineStr">
        <is>
          <t xml:space="preserve">86.69㎡</t>
        </is>
      </c>
      <c r="N99" s="4">
        <v>12900</v>
      </c>
      <c r="O99" s="5">
        <v>492</v>
      </c>
      <c r="P99" s="5"/>
      <c r="Q99" s="5"/>
      <c r="R99" s="5"/>
      <c r="S99" s="5"/>
      <c r="T99" s="5"/>
      <c r="U99" s="5"/>
      <c r="V99" s="5"/>
      <c r="W99" s="2"/>
      <c r="X99" s="2"/>
      <c r="Y99" s="2"/>
      <c r="Z99" s="2"/>
      <c r="AA99" s="2"/>
      <c r="AB99" s="4">
        <f>AVERAGE(AD99:AF99)</f>
      </c>
      <c r="AC99" s="5">
        <f>MAX(AD99:AH99)</f>
      </c>
      <c r="AD99" s="5">
        <v>473.7</v>
      </c>
      <c r="AE99" s="5">
        <v>485.6</v>
      </c>
      <c r="AF99" s="5">
        <v>491.4</v>
      </c>
      <c r="AG99" s="5">
        <v>417.6</v>
      </c>
      <c r="AH99" s="5">
        <v>352.4</v>
      </c>
      <c r="AI99" s="5" t="inlineStr">
        <is>
          <t xml:space="preserve">2026-02-28</t>
        </is>
      </c>
      <c r="AJ99" s="5" t="inlineStr">
        <is>
          <t xml:space="preserve">2026-02-24</t>
        </is>
      </c>
      <c r="AK99" s="2" t="inlineStr">
        <is>
          <t xml:space="preserve">2026-02-26</t>
        </is>
      </c>
      <c r="AL99" s="2" t="inlineStr">
        <is>
          <t xml:space="preserve">2026-02-20</t>
        </is>
      </c>
      <c r="AM99" s="2" t="inlineStr">
        <is>
          <t xml:space="preserve">2026-02-16</t>
        </is>
      </c>
    </row>
    <row r="100">
      <c r="A100" s="2">
        <f>IF(OR(AND(B100&gt;1.1,B100&lt;&gt;"成約物件不足"),AND(C100&gt;1.1,C100&lt;&gt;"成約物件不足"),AND(D100&gt;1.1,D100&lt;&gt;"成約物件不足"),AND(E100&gt;1.1,E100&lt;&gt;"成約物件不足")),"○","")</f>
      </c>
      <c r="B100" s="3">
        <f>P100/O100</f>
      </c>
      <c r="C100" s="3">
        <f>Q100/O100</f>
      </c>
      <c r="D100" s="3">
        <f>AB100/O100</f>
      </c>
      <c r="E100" s="3">
        <f>AC100/O100</f>
      </c>
      <c r="F100" s="2" t="inlineStr">
        <is>
          <t xml:space="preserve">100135919187</t>
        </is>
      </c>
      <c r="G100" s="2" t="inlineStr">
        <is>
          <t xml:space="preserve">ザ・パークハウス大井町レジデンス</t>
        </is>
      </c>
      <c r="H100" s="2" t="inlineStr">
        <is>
          <t xml:space="preserve">東京都</t>
        </is>
      </c>
      <c r="I100" s="2" t="inlineStr">
        <is>
          <t xml:space="preserve">東京都品川区東大井５丁目</t>
        </is>
      </c>
      <c r="J100" s="2" t="inlineStr">
        <is>
          <t xml:space="preserve">2014年10月</t>
        </is>
      </c>
      <c r="K100" s="2" t="inlineStr">
        <is>
          <t xml:space="preserve">京浜東北線　大井町</t>
        </is>
      </c>
      <c r="L100" s="2" t="inlineStr">
        <is>
          <t xml:space="preserve">徒歩　3分</t>
        </is>
      </c>
      <c r="M100" s="2" t="inlineStr">
        <is>
          <t xml:space="preserve">57.04㎡</t>
        </is>
      </c>
      <c r="N100" s="4">
        <v>12800</v>
      </c>
      <c r="O100" s="5">
        <v>741.9</v>
      </c>
      <c r="P100" s="5">
        <f>AVERAGE(R100:T100)</f>
      </c>
      <c r="Q100" s="5">
        <f>MAX(R100:V100)</f>
      </c>
      <c r="R100" s="5">
        <v>735.8</v>
      </c>
      <c r="S100" s="5">
        <v>739.2</v>
      </c>
      <c r="T100" s="5">
        <v>512.5</v>
      </c>
      <c r="U100" s="5">
        <v>514.9</v>
      </c>
      <c r="V100" s="5">
        <v>474.4</v>
      </c>
      <c r="W100" s="2" t="inlineStr">
        <is>
          <t xml:space="preserve">2026-01-24</t>
        </is>
      </c>
      <c r="X100" s="2" t="inlineStr">
        <is>
          <t xml:space="preserve">2025-10-12</t>
        </is>
      </c>
      <c r="Y100" s="2" t="inlineStr">
        <is>
          <t xml:space="preserve">2023-09-17</t>
        </is>
      </c>
      <c r="Z100" s="2" t="inlineStr">
        <is>
          <t xml:space="preserve">2023-04-28</t>
        </is>
      </c>
      <c r="AA100" s="2" t="inlineStr">
        <is>
          <t xml:space="preserve">2023-03-29</t>
        </is>
      </c>
      <c r="AB100" s="4">
        <f>AVERAGE(AD100:AF100)</f>
      </c>
      <c r="AC100" s="5">
        <f>MAX(AD100:AH100)</f>
      </c>
      <c r="AD100" s="5">
        <v>779.9</v>
      </c>
      <c r="AE100" s="5">
        <v>735.8</v>
      </c>
      <c r="AF100" s="5">
        <v>550.9</v>
      </c>
      <c r="AG100" s="5">
        <v>381.2</v>
      </c>
      <c r="AH100" s="5">
        <v>707.2</v>
      </c>
      <c r="AI100" s="5" t="inlineStr">
        <is>
          <t xml:space="preserve">2026-02-20</t>
        </is>
      </c>
      <c r="AJ100" s="5" t="inlineStr">
        <is>
          <t xml:space="preserve">2026-01-24</t>
        </is>
      </c>
      <c r="AK100" s="2" t="inlineStr">
        <is>
          <t xml:space="preserve">2026-01-13</t>
        </is>
      </c>
      <c r="AL100" s="2" t="inlineStr">
        <is>
          <t xml:space="preserve">2025-12-27</t>
        </is>
      </c>
      <c r="AM100" s="2" t="inlineStr">
        <is>
          <t xml:space="preserve">2025-12-13</t>
        </is>
      </c>
    </row>
    <row r="101">
      <c r="A101" s="2">
        <f>IF(OR(AND(B101&gt;1.1,B101&lt;&gt;"成約物件不足"),AND(C101&gt;1.1,C101&lt;&gt;"成約物件不足"),AND(D101&gt;1.1,D101&lt;&gt;"成約物件不足"),AND(E101&gt;1.1,E101&lt;&gt;"成約物件不足")),"○","")</f>
      </c>
      <c r="B101" s="3">
        <f>P101/O101</f>
      </c>
      <c r="C101" s="3">
        <f>Q101/O101</f>
      </c>
      <c r="D101" s="3">
        <f>AB101/O101</f>
      </c>
      <c r="E101" s="3">
        <f>AC101/O101</f>
      </c>
      <c r="F101" s="2" t="inlineStr">
        <is>
          <t xml:space="preserve">100136162974</t>
        </is>
      </c>
      <c r="G101" s="2" t="inlineStr">
        <is>
          <t xml:space="preserve">ワールドシティタワーズ</t>
        </is>
      </c>
      <c r="H101" s="2" t="inlineStr">
        <is>
          <t xml:space="preserve">東京都</t>
        </is>
      </c>
      <c r="I101" s="2" t="inlineStr">
        <is>
          <t xml:space="preserve">東京都港区港南４丁目</t>
        </is>
      </c>
      <c r="J101" s="2" t="inlineStr">
        <is>
          <t xml:space="preserve">2005年10月</t>
        </is>
      </c>
      <c r="K101" s="2" t="inlineStr">
        <is>
          <t xml:space="preserve">山手線　品川</t>
        </is>
      </c>
      <c r="L101" s="2" t="inlineStr">
        <is>
          <t xml:space="preserve">徒歩　15分</t>
        </is>
      </c>
      <c r="M101" s="2" t="inlineStr">
        <is>
          <t xml:space="preserve">59.94㎡</t>
        </is>
      </c>
      <c r="N101" s="4">
        <v>12800</v>
      </c>
      <c r="O101" s="5">
        <v>706</v>
      </c>
      <c r="P101" s="5">
        <f>AVERAGE(R101:T101)</f>
      </c>
      <c r="Q101" s="5">
        <f>MAX(R101:V101)</f>
      </c>
      <c r="R101" s="5">
        <v>648.4</v>
      </c>
      <c r="S101" s="5">
        <v>612.4</v>
      </c>
      <c r="T101" s="5">
        <v>617.3</v>
      </c>
      <c r="U101" s="5">
        <v>605.4</v>
      </c>
      <c r="V101" s="5">
        <v>737.9</v>
      </c>
      <c r="W101" s="2" t="inlineStr">
        <is>
          <t xml:space="preserve">2026-02-08</t>
        </is>
      </c>
      <c r="X101" s="2" t="inlineStr">
        <is>
          <t xml:space="preserve">2026-01-23</t>
        </is>
      </c>
      <c r="Y101" s="2" t="inlineStr">
        <is>
          <t xml:space="preserve">2026-01-11</t>
        </is>
      </c>
      <c r="Z101" s="2" t="inlineStr">
        <is>
          <t xml:space="preserve">2025-12-20</t>
        </is>
      </c>
      <c r="AA101" s="2" t="inlineStr">
        <is>
          <t xml:space="preserve">2025-11-25</t>
        </is>
      </c>
      <c r="AB101" s="4">
        <f>AVERAGE(AD101:AF101)</f>
      </c>
      <c r="AC101" s="5">
        <f>MAX(AD101:AH101)</f>
      </c>
      <c r="AD101" s="5">
        <v>722.4</v>
      </c>
      <c r="AE101" s="5">
        <v>828.7</v>
      </c>
      <c r="AF101" s="5">
        <v>745.5</v>
      </c>
      <c r="AG101" s="5">
        <v>1008.9</v>
      </c>
      <c r="AH101" s="5">
        <v>648.4</v>
      </c>
      <c r="AI101" s="5" t="inlineStr">
        <is>
          <t xml:space="preserve">2026-02-28</t>
        </is>
      </c>
      <c r="AJ101" s="5" t="inlineStr">
        <is>
          <t xml:space="preserve">2026-02-27</t>
        </is>
      </c>
      <c r="AK101" s="2" t="inlineStr">
        <is>
          <t xml:space="preserve">2026-02-23</t>
        </is>
      </c>
      <c r="AL101" s="2" t="inlineStr">
        <is>
          <t xml:space="preserve">2026-02-24</t>
        </is>
      </c>
      <c r="AM101" s="2" t="inlineStr">
        <is>
          <t xml:space="preserve">2026-02-08</t>
        </is>
      </c>
    </row>
    <row r="102">
      <c r="A102" s="2">
        <f>IF(OR(AND(B102&gt;1.1,B102&lt;&gt;"成約物件不足"),AND(C102&gt;1.1,C102&lt;&gt;"成約物件不足"),AND(D102&gt;1.1,D102&lt;&gt;"成約物件不足"),AND(E102&gt;1.1,E102&lt;&gt;"成約物件不足")),"○","")</f>
      </c>
      <c r="B102" s="3">
        <f>P102/O102</f>
      </c>
      <c r="C102" s="3">
        <f>Q102/O102</f>
      </c>
      <c r="D102" s="3">
        <f>AB102/O102</f>
      </c>
      <c r="E102" s="3">
        <f>AC102/O102</f>
      </c>
      <c r="F102" s="2" t="inlineStr">
        <is>
          <t xml:space="preserve">100133941432</t>
        </is>
      </c>
      <c r="G102" s="2" t="inlineStr">
        <is>
          <t xml:space="preserve">ルフォン浅草橋</t>
        </is>
      </c>
      <c r="H102" s="2" t="inlineStr">
        <is>
          <t xml:space="preserve">東京都</t>
        </is>
      </c>
      <c r="I102" s="2" t="inlineStr">
        <is>
          <t xml:space="preserve">東京都台東区浅草橋３丁目</t>
        </is>
      </c>
      <c r="J102" s="2" t="inlineStr">
        <is>
          <t xml:space="preserve">2018年2月</t>
        </is>
      </c>
      <c r="K102" s="2" t="inlineStr">
        <is>
          <t xml:space="preserve">総武中央線　浅草橋</t>
        </is>
      </c>
      <c r="L102" s="2" t="inlineStr">
        <is>
          <t xml:space="preserve">徒歩　6分</t>
        </is>
      </c>
      <c r="M102" s="2" t="inlineStr">
        <is>
          <t xml:space="preserve">58.32㎡</t>
        </is>
      </c>
      <c r="N102" s="4">
        <v>12800</v>
      </c>
      <c r="O102" s="5">
        <v>725.6</v>
      </c>
      <c r="P102" s="5">
        <f>AVERAGE(R102:T102)</f>
      </c>
      <c r="Q102" s="5">
        <f>MAX(R102:V102)</f>
      </c>
      <c r="R102" s="5">
        <v>419.3</v>
      </c>
      <c r="S102" s="5">
        <v>337.9</v>
      </c>
      <c r="T102" s="5">
        <v>339.6</v>
      </c>
      <c r="U102" s="5">
        <v>310.7</v>
      </c>
      <c r="V102" s="5">
        <v>329.9</v>
      </c>
      <c r="W102" s="2" t="inlineStr">
        <is>
          <t xml:space="preserve">2024-02-18</t>
        </is>
      </c>
      <c r="X102" s="2" t="inlineStr">
        <is>
          <t xml:space="preserve">2020-10-03</t>
        </is>
      </c>
      <c r="Y102" s="2" t="inlineStr">
        <is>
          <t xml:space="preserve">2020-08-07</t>
        </is>
      </c>
      <c r="Z102" s="2" t="inlineStr">
        <is>
          <t xml:space="preserve">2020-03-29</t>
        </is>
      </c>
      <c r="AA102" s="2" t="inlineStr">
        <is>
          <t xml:space="preserve">2020-02-04</t>
        </is>
      </c>
      <c r="AB102" s="4">
        <f>AVERAGE(AD102:AF102)</f>
      </c>
      <c r="AC102" s="5">
        <f>MAX(AD102:AH102)</f>
      </c>
      <c r="AD102" s="5">
        <v>590.2</v>
      </c>
      <c r="AE102" s="5">
        <v>516.6</v>
      </c>
      <c r="AF102" s="5">
        <v>519.7</v>
      </c>
      <c r="AG102" s="5">
        <v>457.7</v>
      </c>
      <c r="AH102" s="5">
        <v>355.4</v>
      </c>
      <c r="AI102" s="5" t="inlineStr">
        <is>
          <t xml:space="preserve">2026-02-23</t>
        </is>
      </c>
      <c r="AJ102" s="5" t="inlineStr">
        <is>
          <t xml:space="preserve">2025-10-14</t>
        </is>
      </c>
      <c r="AK102" s="2" t="inlineStr">
        <is>
          <t xml:space="preserve">2025-09-16</t>
        </is>
      </c>
      <c r="AL102" s="2" t="inlineStr">
        <is>
          <t xml:space="preserve">2025-04-28</t>
        </is>
      </c>
      <c r="AM102" s="2" t="inlineStr">
        <is>
          <t xml:space="preserve">2024-09-02</t>
        </is>
      </c>
    </row>
    <row r="103">
      <c r="A103" s="2">
        <f>IF(OR(AND(B103&gt;1.1,B103&lt;&gt;"成約物件不足"),AND(C103&gt;1.1,C103&lt;&gt;"成約物件不足"),AND(D103&gt;1.1,D103&lt;&gt;"成約物件不足"),AND(E103&gt;1.1,E103&lt;&gt;"成約物件不足")),"○","")</f>
      </c>
      <c r="B103" s="3">
        <f>P103/O103</f>
      </c>
      <c r="C103" s="3">
        <f>Q103/O103</f>
      </c>
      <c r="D103" s="3">
        <f>AB103/O103</f>
      </c>
      <c r="E103" s="3">
        <f>AC103/O103</f>
      </c>
      <c r="F103" s="2" t="inlineStr">
        <is>
          <t xml:space="preserve">100136756973</t>
        </is>
      </c>
      <c r="G103" s="2" t="inlineStr">
        <is>
          <t xml:space="preserve">ナイスアーバン中野坂上</t>
        </is>
      </c>
      <c r="H103" s="2" t="inlineStr">
        <is>
          <t xml:space="preserve">東京都</t>
        </is>
      </c>
      <c r="I103" s="2" t="inlineStr">
        <is>
          <t xml:space="preserve">東京都中野区本町１丁目</t>
        </is>
      </c>
      <c r="J103" s="2" t="inlineStr">
        <is>
          <t xml:space="preserve">2006年12月</t>
        </is>
      </c>
      <c r="K103" s="2" t="inlineStr">
        <is>
          <t xml:space="preserve">丸ノ内線　中野坂上</t>
        </is>
      </c>
      <c r="L103" s="2" t="inlineStr">
        <is>
          <t xml:space="preserve">徒歩　4分</t>
        </is>
      </c>
      <c r="M103" s="2" t="inlineStr">
        <is>
          <t xml:space="preserve">65.22㎡</t>
        </is>
      </c>
      <c r="N103" s="4">
        <v>12800</v>
      </c>
      <c r="O103" s="5">
        <v>648.8</v>
      </c>
      <c r="P103" s="5">
        <f>AVERAGE(R103:T103)</f>
      </c>
      <c r="Q103" s="5">
        <f>MAX(R103:V103)</f>
      </c>
      <c r="R103" s="5">
        <v>426.8</v>
      </c>
      <c r="S103" s="5">
        <v>379.6</v>
      </c>
      <c r="T103" s="5">
        <v>353.8</v>
      </c>
      <c r="U103" s="5">
        <v>359.4</v>
      </c>
      <c r="V103" s="5">
        <v>309.7</v>
      </c>
      <c r="W103" s="2" t="inlineStr">
        <is>
          <t xml:space="preserve">2022-11-07</t>
        </is>
      </c>
      <c r="X103" s="2" t="inlineStr">
        <is>
          <t xml:space="preserve">2022-05-23</t>
        </is>
      </c>
      <c r="Y103" s="2" t="inlineStr">
        <is>
          <t xml:space="preserve">2022-02-25</t>
        </is>
      </c>
      <c r="Z103" s="2" t="inlineStr">
        <is>
          <t xml:space="preserve">2021-09-05</t>
        </is>
      </c>
      <c r="AA103" s="2" t="inlineStr">
        <is>
          <t xml:space="preserve">2021-08-19</t>
        </is>
      </c>
      <c r="AB103" s="4">
        <f>AVERAGE(AD103:AF103)</f>
      </c>
      <c r="AC103" s="5">
        <f>MAX(AD103:AH103)</f>
      </c>
      <c r="AD103" s="5">
        <v>324.1</v>
      </c>
      <c r="AE103" s="5">
        <v>340.2</v>
      </c>
      <c r="AF103" s="5">
        <v>282.6</v>
      </c>
      <c r="AG103" s="5">
        <v>489.2</v>
      </c>
      <c r="AH103" s="5">
        <v>540.4</v>
      </c>
      <c r="AI103" s="5" t="inlineStr">
        <is>
          <t xml:space="preserve">2026-01-31</t>
        </is>
      </c>
      <c r="AJ103" s="5" t="inlineStr">
        <is>
          <t xml:space="preserve">2025-11-24</t>
        </is>
      </c>
      <c r="AK103" s="2" t="inlineStr">
        <is>
          <t xml:space="preserve">2025-10-30</t>
        </is>
      </c>
      <c r="AL103" s="2" t="inlineStr">
        <is>
          <t xml:space="preserve">2025-08-29</t>
        </is>
      </c>
      <c r="AM103" s="2" t="inlineStr">
        <is>
          <t xml:space="preserve">2025-06-27</t>
        </is>
      </c>
    </row>
    <row r="104">
      <c r="A104" s="2">
        <f>IF(OR(AND(B104&gt;1.1,B104&lt;&gt;"成約物件不足"),AND(C104&gt;1.1,C104&lt;&gt;"成約物件不足"),AND(D104&gt;1.1,D104&lt;&gt;"成約物件不足"),AND(E104&gt;1.1,E104&lt;&gt;"成約物件不足")),"○","")</f>
      </c>
      <c r="B104" s="3">
        <f>P104/O104</f>
      </c>
      <c r="C104" s="3">
        <f>Q104/O104</f>
      </c>
      <c r="D104" s="3">
        <f>AB104/O104</f>
      </c>
      <c r="E104" s="3">
        <f>AC104/O104</f>
      </c>
      <c r="F104" s="2" t="inlineStr">
        <is>
          <t xml:space="preserve">100137118771</t>
        </is>
      </c>
      <c r="G104" s="2" t="inlineStr">
        <is>
          <t xml:space="preserve">ハーバーテラス品川</t>
        </is>
      </c>
      <c r="H104" s="2" t="inlineStr">
        <is>
          <t xml:space="preserve">東京都</t>
        </is>
      </c>
      <c r="I104" s="2" t="inlineStr">
        <is>
          <t xml:space="preserve">東京都港区港南３丁目</t>
        </is>
      </c>
      <c r="J104" s="2" t="inlineStr">
        <is>
          <t xml:space="preserve">2015年1月</t>
        </is>
      </c>
      <c r="K104" s="2" t="inlineStr">
        <is>
          <t xml:space="preserve">山手線　品川</t>
        </is>
      </c>
      <c r="L104" s="2" t="inlineStr">
        <is>
          <t xml:space="preserve">徒歩　12分</t>
        </is>
      </c>
      <c r="M104" s="2" t="inlineStr">
        <is>
          <t xml:space="preserve">70.1㎡</t>
        </is>
      </c>
      <c r="N104" s="4">
        <v>12700</v>
      </c>
      <c r="O104" s="5">
        <v>599</v>
      </c>
      <c r="P104" s="5">
        <f>AVERAGE(R104:T104)</f>
      </c>
      <c r="Q104" s="5">
        <f>MAX(R104:V104)</f>
      </c>
      <c r="R104" s="5">
        <v>547</v>
      </c>
      <c r="S104" s="5">
        <v>495.2</v>
      </c>
      <c r="T104" s="5">
        <v>522.6</v>
      </c>
      <c r="U104" s="5">
        <v>496.4</v>
      </c>
      <c r="V104" s="5">
        <v>466.4</v>
      </c>
      <c r="W104" s="2" t="inlineStr">
        <is>
          <t xml:space="preserve">2024-09-08</t>
        </is>
      </c>
      <c r="X104" s="2" t="inlineStr">
        <is>
          <t xml:space="preserve">2024-02-25</t>
        </is>
      </c>
      <c r="Y104" s="2" t="inlineStr">
        <is>
          <t xml:space="preserve">2024-01-27</t>
        </is>
      </c>
      <c r="Z104" s="2" t="inlineStr">
        <is>
          <t xml:space="preserve">2023-12-16</t>
        </is>
      </c>
      <c r="AA104" s="2" t="inlineStr">
        <is>
          <t xml:space="preserve">2023-08-25</t>
        </is>
      </c>
      <c r="AB104" s="4">
        <f>AVERAGE(AD104:AF104)</f>
      </c>
      <c r="AC104" s="5">
        <f>MAX(AD104:AH104)</f>
      </c>
      <c r="AD104" s="5">
        <v>574.7</v>
      </c>
      <c r="AE104" s="5">
        <v>609.3</v>
      </c>
      <c r="AF104" s="5">
        <v>662.6</v>
      </c>
      <c r="AG104" s="5">
        <v>586.6</v>
      </c>
      <c r="AH104" s="5">
        <v>321.2</v>
      </c>
      <c r="AI104" s="5" t="inlineStr">
        <is>
          <t xml:space="preserve">2026-02-26</t>
        </is>
      </c>
      <c r="AJ104" s="5" t="inlineStr">
        <is>
          <t xml:space="preserve">2026-01-24</t>
        </is>
      </c>
      <c r="AK104" s="2" t="inlineStr">
        <is>
          <t xml:space="preserve">2026-01-09</t>
        </is>
      </c>
      <c r="AL104" s="2" t="inlineStr">
        <is>
          <t xml:space="preserve">2025-12-26</t>
        </is>
      </c>
      <c r="AM104" s="2" t="inlineStr">
        <is>
          <t xml:space="preserve">2025-12-27</t>
        </is>
      </c>
    </row>
    <row r="105">
      <c r="A105" s="2">
        <f>IF(OR(AND(B105&gt;1.1,B105&lt;&gt;"成約物件不足"),AND(C105&gt;1.1,C105&lt;&gt;"成約物件不足"),AND(D105&gt;1.1,D105&lt;&gt;"成約物件不足"),AND(E105&gt;1.1,E105&lt;&gt;"成約物件不足")),"○","")</f>
      </c>
      <c r="B105" s="3">
        <f>P105/O105</f>
      </c>
      <c r="C105" s="3">
        <f>Q105/O105</f>
      </c>
      <c r="D105" s="3">
        <f>AB105/O105</f>
      </c>
      <c r="E105" s="3">
        <f>AC105/O105</f>
      </c>
      <c r="F105" s="2" t="inlineStr">
        <is>
          <t xml:space="preserve">100137550323</t>
        </is>
      </c>
      <c r="G105" s="2" t="inlineStr">
        <is>
          <t xml:space="preserve">センチュリーパークタワー</t>
        </is>
      </c>
      <c r="H105" s="2" t="inlineStr">
        <is>
          <t xml:space="preserve">東京都</t>
        </is>
      </c>
      <c r="I105" s="2" t="inlineStr">
        <is>
          <t xml:space="preserve">東京都中央区佃２丁目</t>
        </is>
      </c>
      <c r="J105" s="2" t="inlineStr">
        <is>
          <t xml:space="preserve">1999年1月</t>
        </is>
      </c>
      <c r="K105" s="2" t="inlineStr">
        <is>
          <t xml:space="preserve">有楽町線　月島</t>
        </is>
      </c>
      <c r="L105" s="2" t="inlineStr">
        <is>
          <t xml:space="preserve">徒歩　8分</t>
        </is>
      </c>
      <c r="M105" s="2" t="inlineStr">
        <is>
          <t xml:space="preserve">68.05㎡</t>
        </is>
      </c>
      <c r="N105" s="4">
        <v>12700</v>
      </c>
      <c r="O105" s="5">
        <v>617</v>
      </c>
      <c r="P105" s="5">
        <f>AVERAGE(R105:T105)</f>
      </c>
      <c r="Q105" s="5">
        <f>MAX(R105:V105)</f>
      </c>
      <c r="R105" s="5">
        <v>606.5</v>
      </c>
      <c r="S105" s="5">
        <v>661.9</v>
      </c>
      <c r="T105" s="5">
        <v>624.4</v>
      </c>
      <c r="U105" s="5">
        <v>638.2</v>
      </c>
      <c r="V105" s="5">
        <v>723.2</v>
      </c>
      <c r="W105" s="2" t="inlineStr">
        <is>
          <t xml:space="preserve">2026-02-13</t>
        </is>
      </c>
      <c r="X105" s="2" t="inlineStr">
        <is>
          <t xml:space="preserve">2026-02-06</t>
        </is>
      </c>
      <c r="Y105" s="2" t="inlineStr">
        <is>
          <t xml:space="preserve">2026-01-26</t>
        </is>
      </c>
      <c r="Z105" s="2" t="inlineStr">
        <is>
          <t xml:space="preserve">2025-11-30</t>
        </is>
      </c>
      <c r="AA105" s="2" t="inlineStr">
        <is>
          <t xml:space="preserve">2025-11-21</t>
        </is>
      </c>
      <c r="AB105" s="4">
        <f>AVERAGE(AD105:AF105)</f>
      </c>
      <c r="AC105" s="5">
        <f>MAX(AD105:AH105)</f>
      </c>
      <c r="AD105" s="5">
        <v>606.5</v>
      </c>
      <c r="AE105" s="5">
        <v>661.9</v>
      </c>
      <c r="AF105" s="5">
        <v>700.2</v>
      </c>
      <c r="AG105" s="5">
        <v>624.4</v>
      </c>
      <c r="AH105" s="5">
        <v>701.2</v>
      </c>
      <c r="AI105" s="5" t="inlineStr">
        <is>
          <t xml:space="preserve">2026-02-13</t>
        </is>
      </c>
      <c r="AJ105" s="5" t="inlineStr">
        <is>
          <t xml:space="preserve">2026-02-06</t>
        </is>
      </c>
      <c r="AK105" s="2" t="inlineStr">
        <is>
          <t xml:space="preserve">2026-01-26</t>
        </is>
      </c>
      <c r="AL105" s="2" t="inlineStr">
        <is>
          <t xml:space="preserve">2026-01-26</t>
        </is>
      </c>
      <c r="AM105" s="2" t="inlineStr">
        <is>
          <t xml:space="preserve">2026-01-26</t>
        </is>
      </c>
    </row>
    <row r="106">
      <c r="A106" s="2">
        <f>IF(OR(AND(B106&gt;1.1,B106&lt;&gt;"成約物件不足"),AND(C106&gt;1.1,C106&lt;&gt;"成約物件不足"),AND(D106&gt;1.1,D106&lt;&gt;"成約物件不足"),AND(E106&gt;1.1,E106&lt;&gt;"成約物件不足")),"○","")</f>
      </c>
      <c r="B106" s="3" t="inlineStr">
        <is>
          <t xml:space="preserve">成約物件不足</t>
        </is>
      </c>
      <c r="C106" s="3" t="inlineStr">
        <is>
          <t xml:space="preserve">成約物件不足</t>
        </is>
      </c>
      <c r="D106" s="3">
        <f>AB106/O106</f>
      </c>
      <c r="E106" s="3">
        <f>AC106/O106</f>
      </c>
      <c r="F106" s="2" t="inlineStr">
        <is>
          <t xml:space="preserve">300137046501</t>
        </is>
      </c>
      <c r="G106" s="2" t="inlineStr">
        <is>
          <t xml:space="preserve">ワールドシティタワーズ　アクアタワー　２０階北向き　Ｒ９年２月迄ＯＣ</t>
        </is>
      </c>
      <c r="H106" s="2" t="inlineStr">
        <is>
          <t xml:space="preserve">東京都</t>
        </is>
      </c>
      <c r="I106" s="2" t="inlineStr">
        <is>
          <t xml:space="preserve">東京都港区港南４丁目</t>
        </is>
      </c>
      <c r="J106" s="2" t="inlineStr">
        <is>
          <t xml:space="preserve">2005年10月</t>
        </is>
      </c>
      <c r="K106" s="2" t="inlineStr">
        <is>
          <t xml:space="preserve">東京モノレ　天王洲アイル</t>
        </is>
      </c>
      <c r="L106" s="2" t="inlineStr">
        <is>
          <t xml:space="preserve">徒歩　5分</t>
        </is>
      </c>
      <c r="M106" s="2" t="inlineStr">
        <is>
          <t xml:space="preserve">63.67㎡</t>
        </is>
      </c>
      <c r="N106" s="4">
        <v>12550</v>
      </c>
      <c r="O106" s="5">
        <v>651.7</v>
      </c>
      <c r="P106" s="5"/>
      <c r="Q106" s="5"/>
      <c r="R106" s="5"/>
      <c r="S106" s="5"/>
      <c r="T106" s="5"/>
      <c r="U106" s="5"/>
      <c r="V106" s="5"/>
      <c r="W106" s="2"/>
      <c r="X106" s="2"/>
      <c r="Y106" s="2"/>
      <c r="Z106" s="2"/>
      <c r="AA106" s="2"/>
      <c r="AB106" s="4">
        <f>AVERAGE(AD106:AF106)</f>
      </c>
      <c r="AC106" s="5">
        <f>MAX(AD106:AH106)</f>
      </c>
      <c r="AD106" s="5">
        <v>722.4</v>
      </c>
      <c r="AE106" s="5">
        <v>828.7</v>
      </c>
      <c r="AF106" s="5">
        <v>745.5</v>
      </c>
      <c r="AG106" s="5">
        <v>1008.9</v>
      </c>
      <c r="AH106" s="5">
        <v>648.4</v>
      </c>
      <c r="AI106" s="5" t="inlineStr">
        <is>
          <t xml:space="preserve">2026-02-28</t>
        </is>
      </c>
      <c r="AJ106" s="5" t="inlineStr">
        <is>
          <t xml:space="preserve">2026-02-27</t>
        </is>
      </c>
      <c r="AK106" s="2" t="inlineStr">
        <is>
          <t xml:space="preserve">2026-02-23</t>
        </is>
      </c>
      <c r="AL106" s="2" t="inlineStr">
        <is>
          <t xml:space="preserve">2026-02-24</t>
        </is>
      </c>
      <c r="AM106" s="2" t="inlineStr">
        <is>
          <t xml:space="preserve">2026-02-08</t>
        </is>
      </c>
    </row>
    <row r="107">
      <c r="A107" s="2">
        <f>IF(OR(AND(B107&gt;1.1,B107&lt;&gt;"成約物件不足"),AND(C107&gt;1.1,C107&lt;&gt;"成約物件不足"),AND(D107&gt;1.1,D107&lt;&gt;"成約物件不足"),AND(E107&gt;1.1,E107&lt;&gt;"成約物件不足")),"○","")</f>
      </c>
      <c r="B107" s="3">
        <f>P107/O107</f>
      </c>
      <c r="C107" s="3">
        <f>Q107/O107</f>
      </c>
      <c r="D107" s="3">
        <f>AB107/O107</f>
      </c>
      <c r="E107" s="3">
        <f>AC107/O107</f>
      </c>
      <c r="F107" s="2" t="inlineStr">
        <is>
          <t xml:space="preserve">100135024412</t>
        </is>
      </c>
      <c r="G107" s="2" t="inlineStr">
        <is>
          <t xml:space="preserve">ガレリアグランデ</t>
        </is>
      </c>
      <c r="H107" s="2" t="inlineStr">
        <is>
          <t xml:space="preserve">東京都</t>
        </is>
      </c>
      <c r="I107" s="2" t="inlineStr">
        <is>
          <t xml:space="preserve">東京都江東区有明１丁目</t>
        </is>
      </c>
      <c r="J107" s="2" t="inlineStr">
        <is>
          <t xml:space="preserve">2006年2月</t>
        </is>
      </c>
      <c r="K107" s="2" t="inlineStr">
        <is>
          <t xml:space="preserve">ゆりかもめ　有明テニスの森</t>
        </is>
      </c>
      <c r="L107" s="2" t="inlineStr">
        <is>
          <t xml:space="preserve">徒歩　9分</t>
        </is>
      </c>
      <c r="M107" s="2" t="inlineStr">
        <is>
          <t xml:space="preserve">78.09㎡</t>
        </is>
      </c>
      <c r="N107" s="4">
        <v>12000</v>
      </c>
      <c r="O107" s="5">
        <v>508</v>
      </c>
      <c r="P107" s="5">
        <f>AVERAGE(R107:T107)</f>
      </c>
      <c r="Q107" s="5">
        <f>MAX(R107:V107)</f>
      </c>
      <c r="R107" s="5">
        <v>511.4</v>
      </c>
      <c r="S107" s="5">
        <v>522.9</v>
      </c>
      <c r="T107" s="5">
        <v>396.1</v>
      </c>
      <c r="U107" s="5">
        <v>633.2</v>
      </c>
      <c r="V107" s="5">
        <v>426.1</v>
      </c>
      <c r="W107" s="2" t="inlineStr">
        <is>
          <t xml:space="preserve">2026-03-03</t>
        </is>
      </c>
      <c r="X107" s="2" t="inlineStr">
        <is>
          <t xml:space="preserve">2026-02-09</t>
        </is>
      </c>
      <c r="Y107" s="2" t="inlineStr">
        <is>
          <t xml:space="preserve">2025-09-02</t>
        </is>
      </c>
      <c r="Z107" s="2" t="inlineStr">
        <is>
          <t xml:space="preserve">2025-07-11</t>
        </is>
      </c>
      <c r="AA107" s="2" t="inlineStr">
        <is>
          <t xml:space="preserve">2025-07-07</t>
        </is>
      </c>
      <c r="AB107" s="4">
        <f>AVERAGE(AD107:AF107)</f>
      </c>
      <c r="AC107" s="5">
        <f>MAX(AD107:AH107)</f>
      </c>
      <c r="AD107" s="5">
        <v>511.4</v>
      </c>
      <c r="AE107" s="5">
        <v>607.4</v>
      </c>
      <c r="AF107" s="5">
        <v>464</v>
      </c>
      <c r="AG107" s="5">
        <v>542.2</v>
      </c>
      <c r="AH107" s="5">
        <v>496.4</v>
      </c>
      <c r="AI107" s="5" t="inlineStr">
        <is>
          <t xml:space="preserve">2026-03-03</t>
        </is>
      </c>
      <c r="AJ107" s="5" t="inlineStr">
        <is>
          <t xml:space="preserve">2026-02-21</t>
        </is>
      </c>
      <c r="AK107" s="2" t="inlineStr">
        <is>
          <t xml:space="preserve">2026-02-26</t>
        </is>
      </c>
      <c r="AL107" s="2" t="inlineStr">
        <is>
          <t xml:space="preserve">2026-02-22</t>
        </is>
      </c>
      <c r="AM107" s="2" t="inlineStr">
        <is>
          <t xml:space="preserve">2026-02-20</t>
        </is>
      </c>
    </row>
    <row r="108">
      <c r="A108" s="2">
        <f>IF(OR(AND(B108&gt;1.1,B108&lt;&gt;"成約物件不足"),AND(C108&gt;1.1,C108&lt;&gt;"成約物件不足"),AND(D108&gt;1.1,D108&lt;&gt;"成約物件不足"),AND(E108&gt;1.1,E108&lt;&gt;"成約物件不足")),"○","")</f>
      </c>
      <c r="B108" s="3">
        <f>P108/O108</f>
      </c>
      <c r="C108" s="3">
        <f>Q108/O108</f>
      </c>
      <c r="D108" s="3">
        <f>AB108/O108</f>
      </c>
      <c r="E108" s="3">
        <f>AC108/O108</f>
      </c>
      <c r="F108" s="2" t="inlineStr">
        <is>
          <t xml:space="preserve">100138182176</t>
        </is>
      </c>
      <c r="G108" s="2" t="inlineStr">
        <is>
          <t xml:space="preserve">シティタワーズ豊洲ザ・シンボル</t>
        </is>
      </c>
      <c r="H108" s="2" t="inlineStr">
        <is>
          <t xml:space="preserve">東京都</t>
        </is>
      </c>
      <c r="I108" s="2" t="inlineStr">
        <is>
          <t xml:space="preserve">東京都江東区豊洲３丁目</t>
        </is>
      </c>
      <c r="J108" s="2" t="inlineStr">
        <is>
          <t xml:space="preserve">2009年12月</t>
        </is>
      </c>
      <c r="K108" s="2" t="inlineStr">
        <is>
          <t xml:space="preserve">有楽町線　豊洲</t>
        </is>
      </c>
      <c r="L108" s="2" t="inlineStr">
        <is>
          <t xml:space="preserve">徒歩　6分</t>
        </is>
      </c>
      <c r="M108" s="2" t="inlineStr">
        <is>
          <t xml:space="preserve">69.18㎡</t>
        </is>
      </c>
      <c r="N108" s="4">
        <v>12000</v>
      </c>
      <c r="O108" s="5">
        <v>573.5</v>
      </c>
      <c r="P108" s="5">
        <f>AVERAGE(R108:T108)</f>
      </c>
      <c r="Q108" s="5">
        <f>MAX(R108:V108)</f>
      </c>
      <c r="R108" s="5">
        <v>643.1</v>
      </c>
      <c r="S108" s="5">
        <v>636.3</v>
      </c>
      <c r="T108" s="5">
        <v>721.8</v>
      </c>
      <c r="U108" s="5">
        <v>891.8</v>
      </c>
      <c r="V108" s="5">
        <v>703.7</v>
      </c>
      <c r="W108" s="2" t="inlineStr">
        <is>
          <t xml:space="preserve">2026-02-27</t>
        </is>
      </c>
      <c r="X108" s="2" t="inlineStr">
        <is>
          <t xml:space="preserve">2026-02-22</t>
        </is>
      </c>
      <c r="Y108" s="2" t="inlineStr">
        <is>
          <t xml:space="preserve">2026-01-23</t>
        </is>
      </c>
      <c r="Z108" s="2" t="inlineStr">
        <is>
          <t xml:space="preserve">2026-01-11</t>
        </is>
      </c>
      <c r="AA108" s="2" t="inlineStr">
        <is>
          <t xml:space="preserve">2025-12-27</t>
        </is>
      </c>
      <c r="AB108" s="4">
        <f>AVERAGE(AD108:AF108)</f>
      </c>
      <c r="AC108" s="5">
        <f>MAX(AD108:AH108)</f>
      </c>
      <c r="AD108" s="5">
        <v>730.7</v>
      </c>
      <c r="AE108" s="5">
        <v>643.1</v>
      </c>
      <c r="AF108" s="5">
        <v>636.3</v>
      </c>
      <c r="AG108" s="5">
        <v>665.3</v>
      </c>
      <c r="AH108" s="5">
        <v>722.8</v>
      </c>
      <c r="AI108" s="5" t="inlineStr">
        <is>
          <t xml:space="preserve">2026-02-28</t>
        </is>
      </c>
      <c r="AJ108" s="5" t="inlineStr">
        <is>
          <t xml:space="preserve">2026-02-27</t>
        </is>
      </c>
      <c r="AK108" s="2" t="inlineStr">
        <is>
          <t xml:space="preserve">2026-02-22</t>
        </is>
      </c>
      <c r="AL108" s="2" t="inlineStr">
        <is>
          <t xml:space="preserve">2026-02-14</t>
        </is>
      </c>
      <c r="AM108" s="2" t="inlineStr">
        <is>
          <t xml:space="preserve">2026-02-08</t>
        </is>
      </c>
    </row>
    <row r="109">
      <c r="A109" s="2">
        <f>IF(OR(AND(B109&gt;1.1,B109&lt;&gt;"成約物件不足"),AND(C109&gt;1.1,C109&lt;&gt;"成約物件不足"),AND(D109&gt;1.1,D109&lt;&gt;"成約物件不足"),AND(E109&gt;1.1,E109&lt;&gt;"成約物件不足")),"○","")</f>
      </c>
      <c r="B109" s="3">
        <f>P109/O109</f>
      </c>
      <c r="C109" s="3">
        <f>Q109/O109</f>
      </c>
      <c r="D109" s="3">
        <f>AB109/O109</f>
      </c>
      <c r="E109" s="3">
        <f>AC109/O109</f>
      </c>
      <c r="F109" s="2" t="inlineStr">
        <is>
          <t xml:space="preserve">100138112140</t>
        </is>
      </c>
      <c r="G109" s="2" t="inlineStr">
        <is>
          <t xml:space="preserve">ＢｒｉｌｌｉａＭａｒｅ有明ＴＯＷＥＲ＆ＧＡＲＤＥＮ</t>
        </is>
      </c>
      <c r="H109" s="2" t="inlineStr">
        <is>
          <t xml:space="preserve">東京都</t>
        </is>
      </c>
      <c r="I109" s="2" t="inlineStr">
        <is>
          <t xml:space="preserve">東京都江東区有明１丁目</t>
        </is>
      </c>
      <c r="J109" s="2" t="inlineStr">
        <is>
          <t xml:space="preserve">2008年12月</t>
        </is>
      </c>
      <c r="K109" s="2" t="inlineStr">
        <is>
          <t xml:space="preserve">ゆりかもめ　有明テニスの森</t>
        </is>
      </c>
      <c r="L109" s="2" t="inlineStr">
        <is>
          <t xml:space="preserve">徒歩　3分</t>
        </is>
      </c>
      <c r="M109" s="2" t="inlineStr">
        <is>
          <t xml:space="preserve">60㎡</t>
        </is>
      </c>
      <c r="N109" s="4">
        <v>11980</v>
      </c>
      <c r="O109" s="5">
        <v>660.1</v>
      </c>
      <c r="P109" s="5">
        <f>AVERAGE(R109:T109)</f>
      </c>
      <c r="Q109" s="5">
        <f>MAX(R109:V109)</f>
      </c>
      <c r="R109" s="5">
        <v>352.3</v>
      </c>
      <c r="S109" s="5">
        <v>300.9</v>
      </c>
      <c r="T109" s="5">
        <v>304.7</v>
      </c>
      <c r="U109" s="5">
        <v>299.4</v>
      </c>
      <c r="V109" s="5">
        <v>249.1</v>
      </c>
      <c r="W109" s="2" t="inlineStr">
        <is>
          <t xml:space="preserve">2022-03-27</t>
        </is>
      </c>
      <c r="X109" s="2" t="inlineStr">
        <is>
          <t xml:space="preserve">2021-07-24</t>
        </is>
      </c>
      <c r="Y109" s="2" t="inlineStr">
        <is>
          <t xml:space="preserve">2021-06-06</t>
        </is>
      </c>
      <c r="Z109" s="2" t="inlineStr">
        <is>
          <t xml:space="preserve">2020-06-21</t>
        </is>
      </c>
      <c r="AA109" s="2" t="inlineStr">
        <is>
          <t xml:space="preserve">2015-07-25</t>
        </is>
      </c>
      <c r="AB109" s="4">
        <f>AVERAGE(AD109:AF109)</f>
      </c>
      <c r="AC109" s="5">
        <f>MAX(AD109:AH109)</f>
      </c>
      <c r="AD109" s="5">
        <v>511.4</v>
      </c>
      <c r="AE109" s="5">
        <v>607.4</v>
      </c>
      <c r="AF109" s="5">
        <v>464</v>
      </c>
      <c r="AG109" s="5">
        <v>542.2</v>
      </c>
      <c r="AH109" s="5">
        <v>496.4</v>
      </c>
      <c r="AI109" s="5" t="inlineStr">
        <is>
          <t xml:space="preserve">2026-03-03</t>
        </is>
      </c>
      <c r="AJ109" s="5" t="inlineStr">
        <is>
          <t xml:space="preserve">2026-02-21</t>
        </is>
      </c>
      <c r="AK109" s="2" t="inlineStr">
        <is>
          <t xml:space="preserve">2026-02-26</t>
        </is>
      </c>
      <c r="AL109" s="2" t="inlineStr">
        <is>
          <t xml:space="preserve">2026-02-22</t>
        </is>
      </c>
      <c r="AM109" s="2" t="inlineStr">
        <is>
          <t xml:space="preserve">2026-02-20</t>
        </is>
      </c>
    </row>
    <row r="110">
      <c r="A110" s="2">
        <f>IF(OR(AND(B110&gt;1.1,B110&lt;&gt;"成約物件不足"),AND(C110&gt;1.1,C110&lt;&gt;"成約物件不足"),AND(D110&gt;1.1,D110&lt;&gt;"成約物件不足"),AND(E110&gt;1.1,E110&lt;&gt;"成約物件不足")),"○","")</f>
      </c>
      <c r="B110" s="3" t="inlineStr">
        <is>
          <t xml:space="preserve">成約物件不足</t>
        </is>
      </c>
      <c r="C110" s="3" t="inlineStr">
        <is>
          <t xml:space="preserve">成約物件不足</t>
        </is>
      </c>
      <c r="D110" s="3">
        <f>AB110/O110</f>
      </c>
      <c r="E110" s="3">
        <f>AC110/O110</f>
      </c>
      <c r="F110" s="2" t="inlineStr">
        <is>
          <t xml:space="preserve">100134546856</t>
        </is>
      </c>
      <c r="G110" s="2" t="inlineStr">
        <is>
          <t xml:space="preserve">クレヴィア新宿中落合ＷＥＳＴ</t>
        </is>
      </c>
      <c r="H110" s="2" t="inlineStr">
        <is>
          <t xml:space="preserve">東京都</t>
        </is>
      </c>
      <c r="I110" s="2" t="inlineStr">
        <is>
          <t xml:space="preserve">東京都新宿区中落合１丁目</t>
        </is>
      </c>
      <c r="J110" s="2" t="inlineStr">
        <is>
          <t xml:space="preserve">2023年10月</t>
        </is>
      </c>
      <c r="K110" s="2" t="inlineStr">
        <is>
          <t xml:space="preserve">西武新宿線　中井</t>
        </is>
      </c>
      <c r="L110" s="2" t="inlineStr">
        <is>
          <t xml:space="preserve">徒歩　6分</t>
        </is>
      </c>
      <c r="M110" s="2" t="inlineStr">
        <is>
          <t xml:space="preserve">71.23㎡</t>
        </is>
      </c>
      <c r="N110" s="4">
        <v>11850</v>
      </c>
      <c r="O110" s="5">
        <v>550</v>
      </c>
      <c r="P110" s="5"/>
      <c r="Q110" s="5"/>
      <c r="R110" s="5"/>
      <c r="S110" s="5"/>
      <c r="T110" s="5"/>
      <c r="U110" s="5"/>
      <c r="V110" s="5"/>
      <c r="W110" s="2"/>
      <c r="X110" s="2"/>
      <c r="Y110" s="2"/>
      <c r="Z110" s="2"/>
      <c r="AA110" s="2"/>
      <c r="AB110" s="4">
        <f>AVERAGE(AD110:AF110)</f>
      </c>
      <c r="AC110" s="5">
        <f>MAX(AD110:AH110)</f>
      </c>
      <c r="AD110" s="5">
        <v>486.7</v>
      </c>
      <c r="AE110" s="5">
        <v>386.2</v>
      </c>
      <c r="AF110" s="5">
        <v>389.3</v>
      </c>
      <c r="AG110" s="5">
        <v>296.1</v>
      </c>
      <c r="AH110" s="5">
        <v>324.3</v>
      </c>
      <c r="AI110" s="5" t="inlineStr">
        <is>
          <t xml:space="preserve">2026-02-16</t>
        </is>
      </c>
      <c r="AJ110" s="5" t="inlineStr">
        <is>
          <t xml:space="preserve">2026-01-25</t>
        </is>
      </c>
      <c r="AK110" s="2" t="inlineStr">
        <is>
          <t xml:space="preserve">2025-09-29</t>
        </is>
      </c>
      <c r="AL110" s="2" t="inlineStr">
        <is>
          <t xml:space="preserve">2025-06-30</t>
        </is>
      </c>
      <c r="AM110" s="2" t="inlineStr">
        <is>
          <t xml:space="preserve">2025-05-30</t>
        </is>
      </c>
    </row>
    <row r="111">
      <c r="A111" s="2">
        <f>IF(OR(AND(B111&gt;1.1,B111&lt;&gt;"成約物件不足"),AND(C111&gt;1.1,C111&lt;&gt;"成約物件不足"),AND(D111&gt;1.1,D111&lt;&gt;"成約物件不足"),AND(E111&gt;1.1,E111&lt;&gt;"成約物件不足")),"○","")</f>
      </c>
      <c r="B111" s="3">
        <f>P111/O111</f>
      </c>
      <c r="C111" s="3">
        <f>Q111/O111</f>
      </c>
      <c r="D111" s="3">
        <f>AB111/O111</f>
      </c>
      <c r="E111" s="3">
        <f>AC111/O111</f>
      </c>
      <c r="F111" s="2" t="inlineStr">
        <is>
          <t xml:space="preserve">100138167337</t>
        </is>
      </c>
      <c r="G111" s="2" t="inlineStr">
        <is>
          <t xml:space="preserve">アトラスタワー曳舟</t>
        </is>
      </c>
      <c r="H111" s="2" t="inlineStr">
        <is>
          <t xml:space="preserve">東京都</t>
        </is>
      </c>
      <c r="I111" s="2" t="inlineStr">
        <is>
          <t xml:space="preserve">東京都墨田区京島１丁目</t>
        </is>
      </c>
      <c r="J111" s="2" t="inlineStr">
        <is>
          <t xml:space="preserve">2015年11月</t>
        </is>
      </c>
      <c r="K111" s="2" t="inlineStr">
        <is>
          <t xml:space="preserve">京成押上線　京成曳舟</t>
        </is>
      </c>
      <c r="L111" s="2" t="inlineStr">
        <is>
          <t xml:space="preserve">徒歩　4分</t>
        </is>
      </c>
      <c r="M111" s="2" t="inlineStr">
        <is>
          <t xml:space="preserve">80.11㎡</t>
        </is>
      </c>
      <c r="N111" s="4">
        <v>11800</v>
      </c>
      <c r="O111" s="5">
        <v>487</v>
      </c>
      <c r="P111" s="5">
        <f>AVERAGE(R111:T111)</f>
      </c>
      <c r="Q111" s="5">
        <f>MAX(R111:V111)</f>
      </c>
      <c r="R111" s="5">
        <v>535.2</v>
      </c>
      <c r="S111" s="5">
        <v>424</v>
      </c>
      <c r="T111" s="5">
        <v>490.6</v>
      </c>
      <c r="U111" s="5">
        <v>458.1</v>
      </c>
      <c r="V111" s="5">
        <v>429.4</v>
      </c>
      <c r="W111" s="2" t="inlineStr">
        <is>
          <t xml:space="preserve">2025-10-25</t>
        </is>
      </c>
      <c r="X111" s="2" t="inlineStr">
        <is>
          <t xml:space="preserve">2025-06-20</t>
        </is>
      </c>
      <c r="Y111" s="2" t="inlineStr">
        <is>
          <t xml:space="preserve">2025-02-02</t>
        </is>
      </c>
      <c r="Z111" s="2" t="inlineStr">
        <is>
          <t xml:space="preserve">2024-07-27</t>
        </is>
      </c>
      <c r="AA111" s="2" t="inlineStr">
        <is>
          <t xml:space="preserve">2024-04-07</t>
        </is>
      </c>
      <c r="AB111" s="4">
        <f>AVERAGE(AD111:AF111)</f>
      </c>
      <c r="AC111" s="5">
        <f>MAX(AD111:AH111)</f>
      </c>
      <c r="AD111" s="5">
        <v>546.4</v>
      </c>
      <c r="AE111" s="5">
        <v>243.3</v>
      </c>
      <c r="AF111" s="5">
        <v>247.7</v>
      </c>
      <c r="AG111" s="5">
        <v>447</v>
      </c>
      <c r="AH111" s="5">
        <v>535.2</v>
      </c>
      <c r="AI111" s="5" t="inlineStr">
        <is>
          <t xml:space="preserve">2026-02-24</t>
        </is>
      </c>
      <c r="AJ111" s="5" t="inlineStr">
        <is>
          <t xml:space="preserve">2026-02-28</t>
        </is>
      </c>
      <c r="AK111" s="2" t="inlineStr">
        <is>
          <t xml:space="preserve">2025-12-04</t>
        </is>
      </c>
      <c r="AL111" s="2" t="inlineStr">
        <is>
          <t xml:space="preserve">2025-11-16</t>
        </is>
      </c>
      <c r="AM111" s="2" t="inlineStr">
        <is>
          <t xml:space="preserve">2025-10-25</t>
        </is>
      </c>
    </row>
    <row r="112">
      <c r="A112" s="2">
        <f>IF(OR(AND(B112&gt;1.1,B112&lt;&gt;"成約物件不足"),AND(C112&gt;1.1,C112&lt;&gt;"成約物件不足"),AND(D112&gt;1.1,D112&lt;&gt;"成約物件不足"),AND(E112&gt;1.1,E112&lt;&gt;"成約物件不足")),"○","")</f>
      </c>
      <c r="B112" s="3">
        <f>P112/O112</f>
      </c>
      <c r="C112" s="3">
        <f>Q112/O112</f>
      </c>
      <c r="D112" s="3">
        <f>AB112/O112</f>
      </c>
      <c r="E112" s="3">
        <f>AC112/O112</f>
      </c>
      <c r="F112" s="2" t="inlineStr">
        <is>
          <t xml:space="preserve">100134559448</t>
        </is>
      </c>
      <c r="G112" s="2" t="inlineStr">
        <is>
          <t xml:space="preserve">芝浦アイランドケープタワー</t>
        </is>
      </c>
      <c r="H112" s="2" t="inlineStr">
        <is>
          <t xml:space="preserve">東京都</t>
        </is>
      </c>
      <c r="I112" s="2" t="inlineStr">
        <is>
          <t xml:space="preserve">東京都港区芝浦４丁目</t>
        </is>
      </c>
      <c r="J112" s="2" t="inlineStr">
        <is>
          <t xml:space="preserve">2006年10月</t>
        </is>
      </c>
      <c r="K112" s="2" t="inlineStr">
        <is>
          <t xml:space="preserve">山手線　田町</t>
        </is>
      </c>
      <c r="L112" s="2" t="inlineStr">
        <is>
          <t xml:space="preserve">徒歩　12分</t>
        </is>
      </c>
      <c r="M112" s="2" t="inlineStr">
        <is>
          <t xml:space="preserve">54.1㎡</t>
        </is>
      </c>
      <c r="N112" s="4">
        <v>11580</v>
      </c>
      <c r="O112" s="5">
        <v>707.6</v>
      </c>
      <c r="P112" s="5">
        <f>AVERAGE(R112:T112)</f>
      </c>
      <c r="Q112" s="5">
        <f>MAX(R112:V112)</f>
      </c>
      <c r="R112" s="5">
        <v>631.9</v>
      </c>
      <c r="S112" s="5">
        <v>779.9</v>
      </c>
      <c r="T112" s="5">
        <v>694.5</v>
      </c>
      <c r="U112" s="5">
        <v>884.3</v>
      </c>
      <c r="V112" s="5">
        <v>663.7</v>
      </c>
      <c r="W112" s="2" t="inlineStr">
        <is>
          <t xml:space="preserve">2026-02-28</t>
        </is>
      </c>
      <c r="X112" s="2" t="inlineStr">
        <is>
          <t xml:space="preserve">2026-02-28</t>
        </is>
      </c>
      <c r="Y112" s="2" t="inlineStr">
        <is>
          <t xml:space="preserve">2026-02-23</t>
        </is>
      </c>
      <c r="Z112" s="2" t="inlineStr">
        <is>
          <t xml:space="preserve">2026-02-25</t>
        </is>
      </c>
      <c r="AA112" s="2" t="inlineStr">
        <is>
          <t xml:space="preserve">2026-02-06</t>
        </is>
      </c>
      <c r="AB112" s="4">
        <f>AVERAGE(AD112:AF112)</f>
      </c>
      <c r="AC112" s="5">
        <f>MAX(AD112:AH112)</f>
      </c>
      <c r="AD112" s="5">
        <v>705.1</v>
      </c>
      <c r="AE112" s="5">
        <v>631.9</v>
      </c>
      <c r="AF112" s="5">
        <v>779.9</v>
      </c>
      <c r="AG112" s="5">
        <v>694.5</v>
      </c>
      <c r="AH112" s="5">
        <v>884.3</v>
      </c>
      <c r="AI112" s="5" t="inlineStr">
        <is>
          <t xml:space="preserve">2026-02-28</t>
        </is>
      </c>
      <c r="AJ112" s="5" t="inlineStr">
        <is>
          <t xml:space="preserve">2026-02-28</t>
        </is>
      </c>
      <c r="AK112" s="2" t="inlineStr">
        <is>
          <t xml:space="preserve">2026-02-28</t>
        </is>
      </c>
      <c r="AL112" s="2" t="inlineStr">
        <is>
          <t xml:space="preserve">2026-02-23</t>
        </is>
      </c>
      <c r="AM112" s="2" t="inlineStr">
        <is>
          <t xml:space="preserve">2026-02-25</t>
        </is>
      </c>
    </row>
    <row r="113">
      <c r="A113" s="2">
        <f>IF(OR(AND(B113&gt;1.1,B113&lt;&gt;"成約物件不足"),AND(C113&gt;1.1,C113&lt;&gt;"成約物件不足"),AND(D113&gt;1.1,D113&lt;&gt;"成約物件不足"),AND(E113&gt;1.1,E113&lt;&gt;"成約物件不足")),"○","")</f>
      </c>
      <c r="B113" s="3">
        <f>P113/O113</f>
      </c>
      <c r="C113" s="3">
        <f>Q113/O113</f>
      </c>
      <c r="D113" s="3">
        <f>AB113/O113</f>
      </c>
      <c r="E113" s="3">
        <f>AC113/O113</f>
      </c>
      <c r="F113" s="2" t="inlineStr">
        <is>
          <t xml:space="preserve">100138163569</t>
        </is>
      </c>
      <c r="G113" s="2" t="inlineStr">
        <is>
          <t xml:space="preserve">グランアルト豊洲</t>
        </is>
      </c>
      <c r="H113" s="2" t="inlineStr">
        <is>
          <t xml:space="preserve">東京都</t>
        </is>
      </c>
      <c r="I113" s="2" t="inlineStr">
        <is>
          <t xml:space="preserve">東京都江東区豊洲５丁目</t>
        </is>
      </c>
      <c r="J113" s="2" t="inlineStr">
        <is>
          <t xml:space="preserve">2001年7月</t>
        </is>
      </c>
      <c r="K113" s="2" t="inlineStr">
        <is>
          <t xml:space="preserve">有楽町線　豊洲</t>
        </is>
      </c>
      <c r="L113" s="2" t="inlineStr">
        <is>
          <t xml:space="preserve">徒歩　4分</t>
        </is>
      </c>
      <c r="M113" s="2" t="inlineStr">
        <is>
          <t xml:space="preserve">85.77㎡</t>
        </is>
      </c>
      <c r="N113" s="4">
        <v>11500</v>
      </c>
      <c r="O113" s="5">
        <v>443.3</v>
      </c>
      <c r="P113" s="5">
        <f>AVERAGE(R113:T113)</f>
      </c>
      <c r="Q113" s="5">
        <f>MAX(R113:V113)</f>
      </c>
      <c r="R113" s="5">
        <v>471.4</v>
      </c>
      <c r="S113" s="5">
        <v>406.1</v>
      </c>
      <c r="T113" s="5">
        <v>427.7</v>
      </c>
      <c r="U113" s="5">
        <v>434.8</v>
      </c>
      <c r="V113" s="5">
        <v>420</v>
      </c>
      <c r="W113" s="2" t="inlineStr">
        <is>
          <t xml:space="preserve">2025-06-30</t>
        </is>
      </c>
      <c r="X113" s="2" t="inlineStr">
        <is>
          <t xml:space="preserve">2025-04-28</t>
        </is>
      </c>
      <c r="Y113" s="2" t="inlineStr">
        <is>
          <t xml:space="preserve">2025-04-12</t>
        </is>
      </c>
      <c r="Z113" s="2" t="inlineStr">
        <is>
          <t xml:space="preserve">2025-03-29</t>
        </is>
      </c>
      <c r="AA113" s="2" t="inlineStr">
        <is>
          <t xml:space="preserve">2025-03-28</t>
        </is>
      </c>
      <c r="AB113" s="4">
        <f>AVERAGE(AD113:AF113)</f>
      </c>
      <c r="AC113" s="5">
        <f>MAX(AD113:AH113)</f>
      </c>
      <c r="AD113" s="5">
        <v>388</v>
      </c>
      <c r="AE113" s="5">
        <v>755.2</v>
      </c>
      <c r="AF113" s="5">
        <v>973.1</v>
      </c>
      <c r="AG113" s="5">
        <v>887</v>
      </c>
      <c r="AH113" s="5">
        <v>437.8</v>
      </c>
      <c r="AI113" s="5" t="inlineStr">
        <is>
          <t xml:space="preserve">2026-02-28</t>
        </is>
      </c>
      <c r="AJ113" s="5" t="inlineStr">
        <is>
          <t xml:space="preserve">2026-02-14</t>
        </is>
      </c>
      <c r="AK113" s="2" t="inlineStr">
        <is>
          <t xml:space="preserve">2026-02-14</t>
        </is>
      </c>
      <c r="AL113" s="2" t="inlineStr">
        <is>
          <t xml:space="preserve">2026-02-13</t>
        </is>
      </c>
      <c r="AM113" s="2" t="inlineStr">
        <is>
          <t xml:space="preserve">2026-02-11</t>
        </is>
      </c>
    </row>
    <row r="114">
      <c r="A114" s="2">
        <f>IF(OR(AND(B114&gt;1.1,B114&lt;&gt;"成約物件不足"),AND(C114&gt;1.1,C114&lt;&gt;"成約物件不足"),AND(D114&gt;1.1,D114&lt;&gt;"成約物件不足"),AND(E114&gt;1.1,E114&lt;&gt;"成約物件不足")),"○","")</f>
      </c>
      <c r="B114" s="3" t="inlineStr">
        <is>
          <t xml:space="preserve">成約物件不足</t>
        </is>
      </c>
      <c r="C114" s="3" t="inlineStr">
        <is>
          <t xml:space="preserve">成約物件不足</t>
        </is>
      </c>
      <c r="D114" s="3">
        <f>AB114/O114</f>
      </c>
      <c r="E114" s="3">
        <f>AC114/O114</f>
      </c>
      <c r="F114" s="2" t="inlineStr">
        <is>
          <t xml:space="preserve">100138176001</t>
        </is>
      </c>
      <c r="G114" s="2" t="inlineStr">
        <is>
          <t xml:space="preserve">メゾン・ら・ねーじゅ</t>
        </is>
      </c>
      <c r="H114" s="2" t="inlineStr">
        <is>
          <t xml:space="preserve">東京都</t>
        </is>
      </c>
      <c r="I114" s="2" t="inlineStr">
        <is>
          <t xml:space="preserve">東京都世田谷区深沢４丁目</t>
        </is>
      </c>
      <c r="J114" s="2" t="inlineStr">
        <is>
          <t xml:space="preserve">1986年5月</t>
        </is>
      </c>
      <c r="K114" s="2" t="inlineStr">
        <is>
          <t xml:space="preserve">大井町線　等々力</t>
        </is>
      </c>
      <c r="L114" s="2" t="inlineStr">
        <is>
          <t xml:space="preserve">徒歩　20分</t>
        </is>
      </c>
      <c r="M114" s="2" t="inlineStr">
        <is>
          <t xml:space="preserve">214.29㎡</t>
        </is>
      </c>
      <c r="N114" s="4">
        <v>11500</v>
      </c>
      <c r="O114" s="5">
        <v>177.5</v>
      </c>
      <c r="P114" s="5"/>
      <c r="Q114" s="5"/>
      <c r="R114" s="5"/>
      <c r="S114" s="5"/>
      <c r="T114" s="5"/>
      <c r="U114" s="5"/>
      <c r="V114" s="5"/>
      <c r="W114" s="2"/>
      <c r="X114" s="2"/>
      <c r="Y114" s="2"/>
      <c r="Z114" s="2"/>
      <c r="AA114" s="2"/>
      <c r="AB114" s="4">
        <f>AVERAGE(AD114:AF114)</f>
      </c>
      <c r="AC114" s="5">
        <f>MAX(AD114:AH114)</f>
      </c>
      <c r="AD114" s="5">
        <v>407.6</v>
      </c>
      <c r="AE114" s="5">
        <v>380.6</v>
      </c>
      <c r="AF114" s="5">
        <v>484.4</v>
      </c>
      <c r="AG114" s="5">
        <v>363.3</v>
      </c>
      <c r="AH114" s="5">
        <v>286.5</v>
      </c>
      <c r="AI114" s="5" t="inlineStr">
        <is>
          <t xml:space="preserve">2026-02-21</t>
        </is>
      </c>
      <c r="AJ114" s="5" t="inlineStr">
        <is>
          <t xml:space="preserve">2026-02-13</t>
        </is>
      </c>
      <c r="AK114" s="2" t="inlineStr">
        <is>
          <t xml:space="preserve">2025-10-27</t>
        </is>
      </c>
      <c r="AL114" s="2" t="inlineStr">
        <is>
          <t xml:space="preserve">2025-06-30</t>
        </is>
      </c>
      <c r="AM114" s="2" t="inlineStr">
        <is>
          <t xml:space="preserve">2025-06-14</t>
        </is>
      </c>
    </row>
    <row r="115">
      <c r="A115" s="2">
        <f>IF(OR(AND(B115&gt;1.1,B115&lt;&gt;"成約物件不足"),AND(C115&gt;1.1,C115&lt;&gt;"成約物件不足"),AND(D115&gt;1.1,D115&lt;&gt;"成約物件不足"),AND(E115&gt;1.1,E115&lt;&gt;"成約物件不足")),"○","")</f>
      </c>
      <c r="B115" s="3">
        <f>P115/O115</f>
      </c>
      <c r="C115" s="3">
        <f>Q115/O115</f>
      </c>
      <c r="D115" s="3">
        <f>AB115/O115</f>
      </c>
      <c r="E115" s="3">
        <f>AC115/O115</f>
      </c>
      <c r="F115" s="2" t="inlineStr">
        <is>
          <t xml:space="preserve">100137673339</t>
        </is>
      </c>
      <c r="G115" s="2" t="inlineStr">
        <is>
          <t xml:space="preserve">高輪ザ・レジデンス</t>
        </is>
      </c>
      <c r="H115" s="2" t="inlineStr">
        <is>
          <t xml:space="preserve">東京都</t>
        </is>
      </c>
      <c r="I115" s="2" t="inlineStr">
        <is>
          <t xml:space="preserve">東京都港区高輪１丁目</t>
        </is>
      </c>
      <c r="J115" s="2" t="inlineStr">
        <is>
          <t xml:space="preserve">2005年10月</t>
        </is>
      </c>
      <c r="K115" s="2" t="inlineStr">
        <is>
          <t xml:space="preserve">都営浅草線　高輪台</t>
        </is>
      </c>
      <c r="L115" s="2" t="inlineStr">
        <is>
          <t xml:space="preserve">徒歩　7分</t>
        </is>
      </c>
      <c r="M115" s="2" t="inlineStr">
        <is>
          <t xml:space="preserve">50.24㎡</t>
        </is>
      </c>
      <c r="N115" s="4">
        <v>11500</v>
      </c>
      <c r="O115" s="5">
        <v>756.7</v>
      </c>
      <c r="P115" s="5">
        <f>AVERAGE(R115:T115)</f>
      </c>
      <c r="Q115" s="5">
        <f>MAX(R115:V115)</f>
      </c>
      <c r="R115" s="5">
        <v>943.2</v>
      </c>
      <c r="S115" s="5">
        <v>854.9</v>
      </c>
      <c r="T115" s="5">
        <v>911.3</v>
      </c>
      <c r="U115" s="5">
        <v>856.6</v>
      </c>
      <c r="V115" s="5">
        <v>911.1</v>
      </c>
      <c r="W115" s="2" t="inlineStr">
        <is>
          <t xml:space="preserve">2025-12-22</t>
        </is>
      </c>
      <c r="X115" s="2" t="inlineStr">
        <is>
          <t xml:space="preserve">2025-11-30</t>
        </is>
      </c>
      <c r="Y115" s="2" t="inlineStr">
        <is>
          <t xml:space="preserve">2025-09-16</t>
        </is>
      </c>
      <c r="Z115" s="2" t="inlineStr">
        <is>
          <t xml:space="preserve">2025-07-27</t>
        </is>
      </c>
      <c r="AA115" s="2" t="inlineStr">
        <is>
          <t xml:space="preserve">2025-06-30</t>
        </is>
      </c>
      <c r="AB115" s="4">
        <f>AVERAGE(AD115:AF115)</f>
      </c>
      <c r="AC115" s="5">
        <f>MAX(AD115:AH115)</f>
      </c>
      <c r="AD115" s="5">
        <v>632.3</v>
      </c>
      <c r="AE115" s="5">
        <v>831.7</v>
      </c>
      <c r="AF115" s="5">
        <v>486.9</v>
      </c>
      <c r="AG115" s="5">
        <v>1341</v>
      </c>
      <c r="AH115" s="5">
        <v>1391.4</v>
      </c>
      <c r="AI115" s="5" t="inlineStr">
        <is>
          <t xml:space="preserve">2026-02-28</t>
        </is>
      </c>
      <c r="AJ115" s="5" t="inlineStr">
        <is>
          <t xml:space="preserve">2026-02-27</t>
        </is>
      </c>
      <c r="AK115" s="2" t="inlineStr">
        <is>
          <t xml:space="preserve">2026-02-23</t>
        </is>
      </c>
      <c r="AL115" s="2" t="inlineStr">
        <is>
          <t xml:space="preserve">2026-02-14</t>
        </is>
      </c>
      <c r="AM115" s="2" t="inlineStr">
        <is>
          <t xml:space="preserve">2026-01-20</t>
        </is>
      </c>
    </row>
    <row r="116">
      <c r="A116" s="2">
        <f>IF(OR(AND(B116&gt;1.1,B116&lt;&gt;"成約物件不足"),AND(C116&gt;1.1,C116&lt;&gt;"成約物件不足"),AND(D116&gt;1.1,D116&lt;&gt;"成約物件不足"),AND(E116&gt;1.1,E116&lt;&gt;"成約物件不足")),"○","")</f>
      </c>
      <c r="B116" s="3">
        <f>P116/O116</f>
      </c>
      <c r="C116" s="3">
        <f>Q116/O116</f>
      </c>
      <c r="D116" s="3">
        <f>AB116/O116</f>
      </c>
      <c r="E116" s="3">
        <f>AC116/O116</f>
      </c>
      <c r="F116" s="2" t="inlineStr">
        <is>
          <t xml:space="preserve">100138052258</t>
        </is>
      </c>
      <c r="G116" s="2" t="inlineStr">
        <is>
          <t xml:space="preserve">勝どきビュータワー</t>
        </is>
      </c>
      <c r="H116" s="2" t="inlineStr">
        <is>
          <t xml:space="preserve">東京都</t>
        </is>
      </c>
      <c r="I116" s="2" t="inlineStr">
        <is>
          <t xml:space="preserve">東京都中央区勝どき１丁目</t>
        </is>
      </c>
      <c r="J116" s="2" t="inlineStr">
        <is>
          <t xml:space="preserve">2010年11月</t>
        </is>
      </c>
      <c r="K116" s="2" t="inlineStr">
        <is>
          <t xml:space="preserve">大江戸線　勝どき</t>
        </is>
      </c>
      <c r="L116" s="2" t="inlineStr">
        <is>
          <t xml:space="preserve">徒歩　1分</t>
        </is>
      </c>
      <c r="M116" s="2" t="inlineStr">
        <is>
          <t xml:space="preserve">57.23㎡</t>
        </is>
      </c>
      <c r="N116" s="4">
        <v>11500</v>
      </c>
      <c r="O116" s="5">
        <v>664.3</v>
      </c>
      <c r="P116" s="5">
        <f>AVERAGE(R116:T116)</f>
      </c>
      <c r="Q116" s="5">
        <f>MAX(R116:V116)</f>
      </c>
      <c r="R116" s="5">
        <v>802.9</v>
      </c>
      <c r="S116" s="5">
        <v>748.1</v>
      </c>
      <c r="T116" s="5">
        <v>819.7</v>
      </c>
      <c r="U116" s="5">
        <v>677.2</v>
      </c>
      <c r="V116" s="5">
        <v>585.8</v>
      </c>
      <c r="W116" s="2" t="inlineStr">
        <is>
          <t xml:space="preserve">2025-12-22</t>
        </is>
      </c>
      <c r="X116" s="2" t="inlineStr">
        <is>
          <t xml:space="preserve">2025-11-30</t>
        </is>
      </c>
      <c r="Y116" s="2" t="inlineStr">
        <is>
          <t xml:space="preserve">2025-11-09</t>
        </is>
      </c>
      <c r="Z116" s="2" t="inlineStr">
        <is>
          <t xml:space="preserve">2025-09-01</t>
        </is>
      </c>
      <c r="AA116" s="2" t="inlineStr">
        <is>
          <t xml:space="preserve">2025-08-29</t>
        </is>
      </c>
      <c r="AB116" s="4">
        <f>AVERAGE(AD116:AF116)</f>
      </c>
      <c r="AC116" s="5">
        <f>MAX(AD116:AH116)</f>
      </c>
      <c r="AD116" s="5">
        <v>802.9</v>
      </c>
      <c r="AE116" s="5">
        <v>748.1</v>
      </c>
      <c r="AF116" s="5">
        <v>819.7</v>
      </c>
      <c r="AG116" s="5">
        <v>677.2</v>
      </c>
      <c r="AH116" s="5">
        <v>585.8</v>
      </c>
      <c r="AI116" s="5" t="inlineStr">
        <is>
          <t xml:space="preserve">2025-12-22</t>
        </is>
      </c>
      <c r="AJ116" s="5" t="inlineStr">
        <is>
          <t xml:space="preserve">2025-11-30</t>
        </is>
      </c>
      <c r="AK116" s="2" t="inlineStr">
        <is>
          <t xml:space="preserve">2025-11-09</t>
        </is>
      </c>
      <c r="AL116" s="2" t="inlineStr">
        <is>
          <t xml:space="preserve">2025-09-01</t>
        </is>
      </c>
      <c r="AM116" s="2" t="inlineStr">
        <is>
          <t xml:space="preserve">2025-08-29</t>
        </is>
      </c>
    </row>
    <row r="117">
      <c r="A117" s="2">
        <f>IF(OR(AND(B117&gt;1.1,B117&lt;&gt;"成約物件不足"),AND(C117&gt;1.1,C117&lt;&gt;"成約物件不足"),AND(D117&gt;1.1,D117&lt;&gt;"成約物件不足"),AND(E117&gt;1.1,E117&lt;&gt;"成約物件不足")),"○","")</f>
      </c>
      <c r="B117" s="3">
        <f>P117/O117</f>
      </c>
      <c r="C117" s="3">
        <f>Q117/O117</f>
      </c>
      <c r="D117" s="3">
        <f>AB117/O117</f>
      </c>
      <c r="E117" s="3">
        <f>AC117/O117</f>
      </c>
      <c r="F117" s="2" t="inlineStr">
        <is>
          <t xml:space="preserve">100137191400</t>
        </is>
      </c>
      <c r="G117" s="2" t="inlineStr">
        <is>
          <t xml:space="preserve">ローレルコート新宿タワー</t>
        </is>
      </c>
      <c r="H117" s="2" t="inlineStr">
        <is>
          <t xml:space="preserve">東京都</t>
        </is>
      </c>
      <c r="I117" s="2" t="inlineStr">
        <is>
          <t xml:space="preserve">東京都新宿区富久町</t>
        </is>
      </c>
      <c r="J117" s="2" t="inlineStr">
        <is>
          <t xml:space="preserve">2002年10月</t>
        </is>
      </c>
      <c r="K117" s="2" t="inlineStr">
        <is>
          <t xml:space="preserve">丸ノ内線　新宿御苑前</t>
        </is>
      </c>
      <c r="L117" s="2" t="inlineStr">
        <is>
          <t xml:space="preserve">徒歩　8分</t>
        </is>
      </c>
      <c r="M117" s="2" t="inlineStr">
        <is>
          <t xml:space="preserve">56.32㎡</t>
        </is>
      </c>
      <c r="N117" s="4">
        <v>11480</v>
      </c>
      <c r="O117" s="5">
        <v>673.9</v>
      </c>
      <c r="P117" s="5">
        <f>AVERAGE(R117:T117)</f>
      </c>
      <c r="Q117" s="5">
        <f>MAX(R117:V117)</f>
      </c>
      <c r="R117" s="5">
        <v>639.4</v>
      </c>
      <c r="S117" s="5">
        <v>679.4</v>
      </c>
      <c r="T117" s="5">
        <v>557</v>
      </c>
      <c r="U117" s="5">
        <v>848.2</v>
      </c>
      <c r="V117" s="5">
        <v>719.3</v>
      </c>
      <c r="W117" s="2" t="inlineStr">
        <is>
          <t xml:space="preserve">2026-01-30</t>
        </is>
      </c>
      <c r="X117" s="2" t="inlineStr">
        <is>
          <t xml:space="preserve">2025-11-17</t>
        </is>
      </c>
      <c r="Y117" s="2" t="inlineStr">
        <is>
          <t xml:space="preserve">2025-11-17</t>
        </is>
      </c>
      <c r="Z117" s="2" t="inlineStr">
        <is>
          <t xml:space="preserve">2025-08-16</t>
        </is>
      </c>
      <c r="AA117" s="2" t="inlineStr">
        <is>
          <t xml:space="preserve">2025-08-01</t>
        </is>
      </c>
      <c r="AB117" s="4">
        <f>AVERAGE(AD117:AF117)</f>
      </c>
      <c r="AC117" s="5">
        <f>MAX(AD117:AH117)</f>
      </c>
      <c r="AD117" s="5">
        <v>713.8</v>
      </c>
      <c r="AE117" s="5">
        <v>964.4</v>
      </c>
      <c r="AF117" s="5">
        <v>1067.1</v>
      </c>
      <c r="AG117" s="5">
        <v>639.4</v>
      </c>
      <c r="AH117" s="5">
        <v>968.7</v>
      </c>
      <c r="AI117" s="5" t="inlineStr">
        <is>
          <t xml:space="preserve">2026-02-19</t>
        </is>
      </c>
      <c r="AJ117" s="5" t="inlineStr">
        <is>
          <t xml:space="preserve">2026-02-05</t>
        </is>
      </c>
      <c r="AK117" s="2" t="inlineStr">
        <is>
          <t xml:space="preserve">2026-01-28</t>
        </is>
      </c>
      <c r="AL117" s="2" t="inlineStr">
        <is>
          <t xml:space="preserve">2026-01-30</t>
        </is>
      </c>
      <c r="AM117" s="2" t="inlineStr">
        <is>
          <t xml:space="preserve">2025-12-22</t>
        </is>
      </c>
    </row>
    <row r="118">
      <c r="A118" s="2">
        <f>IF(OR(AND(B118&gt;1.1,B118&lt;&gt;"成約物件不足"),AND(C118&gt;1.1,C118&lt;&gt;"成約物件不足"),AND(D118&gt;1.1,D118&lt;&gt;"成約物件不足"),AND(E118&gt;1.1,E118&lt;&gt;"成約物件不足")),"○","")</f>
      </c>
      <c r="B118" s="3" t="inlineStr">
        <is>
          <t xml:space="preserve">成約物件不足</t>
        </is>
      </c>
      <c r="C118" s="3" t="inlineStr">
        <is>
          <t xml:space="preserve">成約物件不足</t>
        </is>
      </c>
      <c r="D118" s="3">
        <f>AB118/O118</f>
      </c>
      <c r="E118" s="3">
        <f>AC118/O118</f>
      </c>
      <c r="F118" s="2" t="inlineStr">
        <is>
          <t xml:space="preserve">400122315572</t>
        </is>
      </c>
      <c r="G118" s="2" t="inlineStr">
        <is>
          <t xml:space="preserve">グランシティー中目黒</t>
        </is>
      </c>
      <c r="H118" s="2" t="inlineStr">
        <is>
          <t xml:space="preserve">東京都</t>
        </is>
      </c>
      <c r="I118" s="2" t="inlineStr">
        <is>
          <t xml:space="preserve">東京都目黒区中目黒１丁目</t>
        </is>
      </c>
      <c r="J118" s="2" t="inlineStr">
        <is>
          <t xml:space="preserve">1999年9月</t>
        </is>
      </c>
      <c r="K118" s="2" t="inlineStr">
        <is>
          <t xml:space="preserve">東横線　中目黒</t>
        </is>
      </c>
      <c r="L118" s="2" t="inlineStr">
        <is>
          <t xml:space="preserve">徒歩　7分</t>
        </is>
      </c>
      <c r="M118" s="2" t="inlineStr">
        <is>
          <t xml:space="preserve">63.22㎡</t>
        </is>
      </c>
      <c r="N118" s="4">
        <v>11000</v>
      </c>
      <c r="O118" s="5">
        <v>575.2</v>
      </c>
      <c r="P118" s="5"/>
      <c r="Q118" s="5"/>
      <c r="R118" s="5"/>
      <c r="S118" s="5"/>
      <c r="T118" s="5"/>
      <c r="U118" s="5"/>
      <c r="V118" s="5"/>
      <c r="W118" s="2"/>
      <c r="X118" s="2"/>
      <c r="Y118" s="2"/>
      <c r="Z118" s="2"/>
      <c r="AA118" s="2"/>
      <c r="AB118" s="4">
        <f>AVERAGE(AD118:AF118)</f>
      </c>
      <c r="AC118" s="5">
        <f>MAX(AD118:AH118)</f>
      </c>
      <c r="AD118" s="5">
        <v>441</v>
      </c>
      <c r="AE118" s="5">
        <v>465.7</v>
      </c>
      <c r="AF118" s="5">
        <v>617.2</v>
      </c>
      <c r="AG118" s="5">
        <v>371.7</v>
      </c>
      <c r="AH118" s="5">
        <v>462.5</v>
      </c>
      <c r="AI118" s="5" t="inlineStr">
        <is>
          <t xml:space="preserve">2026-02-10</t>
        </is>
      </c>
      <c r="AJ118" s="5" t="inlineStr">
        <is>
          <t xml:space="preserve">2026-01-13</t>
        </is>
      </c>
      <c r="AK118" s="2" t="inlineStr">
        <is>
          <t xml:space="preserve">2025-07-22</t>
        </is>
      </c>
      <c r="AL118" s="2" t="inlineStr">
        <is>
          <t xml:space="preserve">2025-07-15</t>
        </is>
      </c>
      <c r="AM118" s="2" t="inlineStr">
        <is>
          <t xml:space="preserve">2025-06-22</t>
        </is>
      </c>
    </row>
    <row r="119">
      <c r="A119" s="2">
        <f>IF(OR(AND(B119&gt;1.1,B119&lt;&gt;"成約物件不足"),AND(C119&gt;1.1,C119&lt;&gt;"成約物件不足"),AND(D119&gt;1.1,D119&lt;&gt;"成約物件不足"),AND(E119&gt;1.1,E119&lt;&gt;"成約物件不足")),"○","")</f>
      </c>
      <c r="B119" s="3">
        <f>P119/O119</f>
      </c>
      <c r="C119" s="3">
        <f>Q119/O119</f>
      </c>
      <c r="D119" s="3">
        <f>AB119/O119</f>
      </c>
      <c r="E119" s="3">
        <f>AC119/O119</f>
      </c>
      <c r="F119" s="2" t="inlineStr">
        <is>
          <t xml:space="preserve">100137553141</t>
        </is>
      </c>
      <c r="G119" s="2" t="inlineStr">
        <is>
          <t xml:space="preserve">ザ・タワー芝浦</t>
        </is>
      </c>
      <c r="H119" s="2" t="inlineStr">
        <is>
          <t xml:space="preserve">東京都</t>
        </is>
      </c>
      <c r="I119" s="2" t="inlineStr">
        <is>
          <t xml:space="preserve">東京都港区芝浦１丁目</t>
        </is>
      </c>
      <c r="J119" s="2" t="inlineStr">
        <is>
          <t xml:space="preserve">2007年10月</t>
        </is>
      </c>
      <c r="K119" s="2" t="inlineStr">
        <is>
          <t xml:space="preserve">山手線　浜松町</t>
        </is>
      </c>
      <c r="L119" s="2" t="inlineStr">
        <is>
          <t xml:space="preserve">徒歩　12分</t>
        </is>
      </c>
      <c r="M119" s="2" t="inlineStr">
        <is>
          <t xml:space="preserve">53.02㎡</t>
        </is>
      </c>
      <c r="N119" s="4">
        <v>11000</v>
      </c>
      <c r="O119" s="5">
        <v>685.9</v>
      </c>
      <c r="P119" s="5">
        <f>AVERAGE(R119:T119)</f>
      </c>
      <c r="Q119" s="5">
        <f>MAX(R119:V119)</f>
      </c>
      <c r="R119" s="5">
        <v>556.9</v>
      </c>
      <c r="S119" s="5">
        <v>565.7</v>
      </c>
      <c r="T119" s="5">
        <v>535.9</v>
      </c>
      <c r="U119" s="5">
        <v>303.7</v>
      </c>
      <c r="V119" s="5">
        <v>297.9</v>
      </c>
      <c r="W119" s="2" t="inlineStr">
        <is>
          <t xml:space="preserve">2025-11-10</t>
        </is>
      </c>
      <c r="X119" s="2" t="inlineStr">
        <is>
          <t xml:space="preserve">2025-10-16</t>
        </is>
      </c>
      <c r="Y119" s="2" t="inlineStr">
        <is>
          <t xml:space="preserve">2024-09-10</t>
        </is>
      </c>
      <c r="Z119" s="2" t="inlineStr">
        <is>
          <t xml:space="preserve">2019-12-19</t>
        </is>
      </c>
      <c r="AA119" s="2" t="inlineStr">
        <is>
          <t xml:space="preserve">2017-03-09</t>
        </is>
      </c>
      <c r="AB119" s="4">
        <f>AVERAGE(AD119:AF119)</f>
      </c>
      <c r="AC119" s="5">
        <f>MAX(AD119:AH119)</f>
      </c>
      <c r="AD119" s="5">
        <v>959.5</v>
      </c>
      <c r="AE119" s="5">
        <v>1024.4</v>
      </c>
      <c r="AF119" s="5">
        <v>556.9</v>
      </c>
      <c r="AG119" s="5">
        <v>872.5</v>
      </c>
      <c r="AH119" s="5">
        <v>522.1</v>
      </c>
      <c r="AI119" s="5" t="inlineStr">
        <is>
          <t xml:space="preserve">2026-02-15</t>
        </is>
      </c>
      <c r="AJ119" s="5" t="inlineStr">
        <is>
          <t xml:space="preserve">2025-11-23</t>
        </is>
      </c>
      <c r="AK119" s="2" t="inlineStr">
        <is>
          <t xml:space="preserve">2025-11-10</t>
        </is>
      </c>
      <c r="AL119" s="2" t="inlineStr">
        <is>
          <t xml:space="preserve">2025-11-01</t>
        </is>
      </c>
      <c r="AM119" s="2" t="inlineStr">
        <is>
          <t xml:space="preserve">2025-10-27</t>
        </is>
      </c>
    </row>
    <row r="120">
      <c r="A120" s="2">
        <f>IF(OR(AND(B120&gt;1.1,B120&lt;&gt;"成約物件不足"),AND(C120&gt;1.1,C120&lt;&gt;"成約物件不足"),AND(D120&gt;1.1,D120&lt;&gt;"成約物件不足"),AND(E120&gt;1.1,E120&lt;&gt;"成約物件不足")),"○","")</f>
      </c>
      <c r="B120" s="3">
        <f>P120/O120</f>
      </c>
      <c r="C120" s="3">
        <f>Q120/O120</f>
      </c>
      <c r="D120" s="3">
        <f>AB120/O120</f>
      </c>
      <c r="E120" s="3">
        <f>AC120/O120</f>
      </c>
      <c r="F120" s="2" t="inlineStr">
        <is>
          <t xml:space="preserve">100138115763</t>
        </is>
      </c>
      <c r="G120" s="2" t="inlineStr">
        <is>
          <t xml:space="preserve">Ｂｒｉｌｌｉａ　Ｍａｒｅ　有明　ＴＯＷＥＲ＆ＧＡＲＤＥＮ</t>
        </is>
      </c>
      <c r="H120" s="2" t="inlineStr">
        <is>
          <t xml:space="preserve">東京都</t>
        </is>
      </c>
      <c r="I120" s="2" t="inlineStr">
        <is>
          <t xml:space="preserve">東京都江東区有明１丁目</t>
        </is>
      </c>
      <c r="J120" s="2" t="inlineStr">
        <is>
          <t xml:space="preserve">2008年12月</t>
        </is>
      </c>
      <c r="K120" s="2" t="inlineStr">
        <is>
          <t xml:space="preserve">ゆりかもめ　有明テニスの森</t>
        </is>
      </c>
      <c r="L120" s="2" t="inlineStr">
        <is>
          <t xml:space="preserve">徒歩　5分</t>
        </is>
      </c>
      <c r="M120" s="2" t="inlineStr">
        <is>
          <t xml:space="preserve">57.67㎡</t>
        </is>
      </c>
      <c r="N120" s="4">
        <v>10980</v>
      </c>
      <c r="O120" s="5">
        <v>629.4</v>
      </c>
      <c r="P120" s="5">
        <f>AVERAGE(R120:T120)</f>
      </c>
      <c r="Q120" s="5">
        <f>MAX(R120:V120)</f>
      </c>
      <c r="R120" s="5">
        <v>347.8</v>
      </c>
      <c r="S120" s="5">
        <v>357.4</v>
      </c>
      <c r="T120" s="5">
        <v>324.4</v>
      </c>
      <c r="U120" s="5">
        <v>287</v>
      </c>
      <c r="V120" s="5">
        <v>411</v>
      </c>
      <c r="W120" s="2" t="inlineStr">
        <is>
          <t xml:space="preserve">2022-10-23</t>
        </is>
      </c>
      <c r="X120" s="2" t="inlineStr">
        <is>
          <t xml:space="preserve">2022-09-30</t>
        </is>
      </c>
      <c r="Y120" s="2" t="inlineStr">
        <is>
          <t xml:space="preserve">2021-10-24</t>
        </is>
      </c>
      <c r="Z120" s="2" t="inlineStr">
        <is>
          <t xml:space="preserve">2021-02-08</t>
        </is>
      </c>
      <c r="AA120" s="2" t="inlineStr">
        <is>
          <t xml:space="preserve">2020-12-25</t>
        </is>
      </c>
      <c r="AB120" s="4">
        <f>AVERAGE(AD120:AF120)</f>
      </c>
      <c r="AC120" s="5">
        <f>MAX(AD120:AH120)</f>
      </c>
      <c r="AD120" s="5">
        <v>511.4</v>
      </c>
      <c r="AE120" s="5">
        <v>607.4</v>
      </c>
      <c r="AF120" s="5">
        <v>464</v>
      </c>
      <c r="AG120" s="5">
        <v>542.2</v>
      </c>
      <c r="AH120" s="5">
        <v>496.4</v>
      </c>
      <c r="AI120" s="5" t="inlineStr">
        <is>
          <t xml:space="preserve">2026-03-03</t>
        </is>
      </c>
      <c r="AJ120" s="5" t="inlineStr">
        <is>
          <t xml:space="preserve">2026-02-21</t>
        </is>
      </c>
      <c r="AK120" s="2" t="inlineStr">
        <is>
          <t xml:space="preserve">2026-02-26</t>
        </is>
      </c>
      <c r="AL120" s="2" t="inlineStr">
        <is>
          <t xml:space="preserve">2026-02-22</t>
        </is>
      </c>
      <c r="AM120" s="2" t="inlineStr">
        <is>
          <t xml:space="preserve">2026-02-20</t>
        </is>
      </c>
    </row>
    <row r="121">
      <c r="A121" s="2">
        <f>IF(OR(AND(B121&gt;1.1,B121&lt;&gt;"成約物件不足"),AND(C121&gt;1.1,C121&lt;&gt;"成約物件不足"),AND(D121&gt;1.1,D121&lt;&gt;"成約物件不足"),AND(E121&gt;1.1,E121&lt;&gt;"成約物件不足")),"○","")</f>
      </c>
      <c r="B121" s="3">
        <f>P121/O121</f>
      </c>
      <c r="C121" s="3">
        <f>Q121/O121</f>
      </c>
      <c r="D121" s="3">
        <f>AB121/O121</f>
      </c>
      <c r="E121" s="3">
        <f>AC121/O121</f>
      </c>
      <c r="F121" s="2" t="inlineStr">
        <is>
          <t xml:space="preserve">100134698839</t>
        </is>
      </c>
      <c r="G121" s="2" t="inlineStr">
        <is>
          <t xml:space="preserve">ベイズ　タワー＆ガーデン</t>
        </is>
      </c>
      <c r="H121" s="2" t="inlineStr">
        <is>
          <t xml:space="preserve">東京都</t>
        </is>
      </c>
      <c r="I121" s="2" t="inlineStr">
        <is>
          <t xml:space="preserve">東京都江東区豊洲６丁目</t>
        </is>
      </c>
      <c r="J121" s="2" t="inlineStr">
        <is>
          <t xml:space="preserve">2016年6月</t>
        </is>
      </c>
      <c r="K121" s="2" t="inlineStr">
        <is>
          <t xml:space="preserve">ゆりかもめ　新豊洲</t>
        </is>
      </c>
      <c r="L121" s="2" t="inlineStr">
        <is>
          <t xml:space="preserve">徒歩　6分</t>
        </is>
      </c>
      <c r="M121" s="2" t="inlineStr">
        <is>
          <t xml:space="preserve">58.31㎡</t>
        </is>
      </c>
      <c r="N121" s="4">
        <v>10900</v>
      </c>
      <c r="O121" s="5">
        <v>618</v>
      </c>
      <c r="P121" s="5">
        <f>AVERAGE(R121:T121)</f>
      </c>
      <c r="Q121" s="5">
        <f>MAX(R121:V121)</f>
      </c>
      <c r="R121" s="5">
        <v>678.1</v>
      </c>
      <c r="S121" s="5">
        <v>573.9</v>
      </c>
      <c r="T121" s="5">
        <v>639.1</v>
      </c>
      <c r="U121" s="5">
        <v>738.4</v>
      </c>
      <c r="V121" s="5">
        <v>619.8</v>
      </c>
      <c r="W121" s="2" t="inlineStr">
        <is>
          <t xml:space="preserve">2025-12-22</t>
        </is>
      </c>
      <c r="X121" s="2" t="inlineStr">
        <is>
          <t xml:space="preserve">2025-12-14</t>
        </is>
      </c>
      <c r="Y121" s="2" t="inlineStr">
        <is>
          <t xml:space="preserve">2025-12-07</t>
        </is>
      </c>
      <c r="Z121" s="2" t="inlineStr">
        <is>
          <t xml:space="preserve">2025-11-15</t>
        </is>
      </c>
      <c r="AA121" s="2" t="inlineStr">
        <is>
          <t xml:space="preserve">2025-09-29</t>
        </is>
      </c>
      <c r="AB121" s="4">
        <f>AVERAGE(AD121:AF121)</f>
      </c>
      <c r="AC121" s="5">
        <f>MAX(AD121:AH121)</f>
      </c>
      <c r="AD121" s="5">
        <v>764.9</v>
      </c>
      <c r="AE121" s="5">
        <v>794.2</v>
      </c>
      <c r="AF121" s="5">
        <v>668.5</v>
      </c>
      <c r="AG121" s="5">
        <v>678.1</v>
      </c>
      <c r="AH121" s="5">
        <v>612.9</v>
      </c>
      <c r="AI121" s="5" t="inlineStr">
        <is>
          <t xml:space="preserve">2026-01-26</t>
        </is>
      </c>
      <c r="AJ121" s="5" t="inlineStr">
        <is>
          <t xml:space="preserve">2026-01-16</t>
        </is>
      </c>
      <c r="AK121" s="2" t="inlineStr">
        <is>
          <t xml:space="preserve">2025-12-26</t>
        </is>
      </c>
      <c r="AL121" s="2" t="inlineStr">
        <is>
          <t xml:space="preserve">2025-12-22</t>
        </is>
      </c>
      <c r="AM121" s="2" t="inlineStr">
        <is>
          <t xml:space="preserve">2025-12-15</t>
        </is>
      </c>
    </row>
    <row r="122">
      <c r="A122" s="2">
        <f>IF(OR(AND(B122&gt;1.1,B122&lt;&gt;"成約物件不足"),AND(C122&gt;1.1,C122&lt;&gt;"成約物件不足"),AND(D122&gt;1.1,D122&lt;&gt;"成約物件不足"),AND(E122&gt;1.1,E122&lt;&gt;"成約物件不足")),"○","")</f>
      </c>
      <c r="B122" s="3">
        <f>P122/O122</f>
      </c>
      <c r="C122" s="3">
        <f>Q122/O122</f>
      </c>
      <c r="D122" s="3">
        <f>AB122/O122</f>
      </c>
      <c r="E122" s="3">
        <f>AC122/O122</f>
      </c>
      <c r="F122" s="2" t="inlineStr">
        <is>
          <t xml:space="preserve">100138155759</t>
        </is>
      </c>
      <c r="G122" s="2" t="inlineStr">
        <is>
          <t xml:space="preserve">コンシェリア西新宿ＴＯＷＥＲ’Ｓ　ＷＥＳＴ</t>
        </is>
      </c>
      <c r="H122" s="2" t="inlineStr">
        <is>
          <t xml:space="preserve">東京都</t>
        </is>
      </c>
      <c r="I122" s="2" t="inlineStr">
        <is>
          <t xml:space="preserve">東京都新宿区西新宿６丁目</t>
        </is>
      </c>
      <c r="J122" s="2" t="inlineStr">
        <is>
          <t xml:space="preserve">2008年1月</t>
        </is>
      </c>
      <c r="K122" s="2" t="inlineStr">
        <is>
          <t xml:space="preserve">大江戸線　西新宿五丁目</t>
        </is>
      </c>
      <c r="L122" s="2" t="inlineStr">
        <is>
          <t xml:space="preserve">徒歩　6分</t>
        </is>
      </c>
      <c r="M122" s="2" t="inlineStr">
        <is>
          <t xml:space="preserve">55.16㎡</t>
        </is>
      </c>
      <c r="N122" s="4">
        <v>10800</v>
      </c>
      <c r="O122" s="5">
        <v>647.3</v>
      </c>
      <c r="P122" s="5">
        <f>AVERAGE(R122:T122)</f>
      </c>
      <c r="Q122" s="5">
        <f>MAX(R122:V122)</f>
      </c>
      <c r="R122" s="5">
        <v>635.5</v>
      </c>
      <c r="S122" s="5">
        <v>664.5</v>
      </c>
      <c r="T122" s="5">
        <v>634.9</v>
      </c>
      <c r="U122" s="5">
        <v>518.7</v>
      </c>
      <c r="V122" s="5">
        <v>478.7</v>
      </c>
      <c r="W122" s="2" t="inlineStr">
        <is>
          <t xml:space="preserve">2025-07-18</t>
        </is>
      </c>
      <c r="X122" s="2" t="inlineStr">
        <is>
          <t xml:space="preserve">2025-02-21</t>
        </is>
      </c>
      <c r="Y122" s="2" t="inlineStr">
        <is>
          <t xml:space="preserve">2024-08-05</t>
        </is>
      </c>
      <c r="Z122" s="2" t="inlineStr">
        <is>
          <t xml:space="preserve">2024-04-18</t>
        </is>
      </c>
      <c r="AA122" s="2" t="inlineStr">
        <is>
          <t xml:space="preserve">2024-02-29</t>
        </is>
      </c>
      <c r="AB122" s="4">
        <f>AVERAGE(AD122:AF122)</f>
      </c>
      <c r="AC122" s="5">
        <f>MAX(AD122:AH122)</f>
      </c>
      <c r="AD122" s="5">
        <v>566.9</v>
      </c>
      <c r="AE122" s="5">
        <v>569.9</v>
      </c>
      <c r="AF122" s="5">
        <v>476.2</v>
      </c>
      <c r="AG122" s="5">
        <v>591.3</v>
      </c>
      <c r="AH122" s="5">
        <v>638.8</v>
      </c>
      <c r="AI122" s="5" t="inlineStr">
        <is>
          <t xml:space="preserve">2026-02-05</t>
        </is>
      </c>
      <c r="AJ122" s="5" t="inlineStr">
        <is>
          <t xml:space="preserve">2025-12-11</t>
        </is>
      </c>
      <c r="AK122" s="2" t="inlineStr">
        <is>
          <t xml:space="preserve">2025-12-05</t>
        </is>
      </c>
      <c r="AL122" s="2" t="inlineStr">
        <is>
          <t xml:space="preserve">2025-11-29</t>
        </is>
      </c>
      <c r="AM122" s="2" t="inlineStr">
        <is>
          <t xml:space="preserve">2025-10-30</t>
        </is>
      </c>
    </row>
    <row r="123">
      <c r="A123" s="2">
        <f>IF(OR(AND(B123&gt;1.1,B123&lt;&gt;"成約物件不足"),AND(C123&gt;1.1,C123&lt;&gt;"成約物件不足"),AND(D123&gt;1.1,D123&lt;&gt;"成約物件不足"),AND(E123&gt;1.1,E123&lt;&gt;"成約物件不足")),"○","")</f>
      </c>
      <c r="B123" s="3">
        <f>P123/O123</f>
      </c>
      <c r="C123" s="3">
        <f>Q123/O123</f>
      </c>
      <c r="D123" s="3">
        <f>AB123/O123</f>
      </c>
      <c r="E123" s="3">
        <f>AC123/O123</f>
      </c>
      <c r="F123" s="2" t="inlineStr">
        <is>
          <t xml:space="preserve">100137521245</t>
        </is>
      </c>
      <c r="G123" s="2" t="inlineStr">
        <is>
          <t xml:space="preserve">ザ・ガーデンズ東京王子ブルームコート</t>
        </is>
      </c>
      <c r="H123" s="2" t="inlineStr">
        <is>
          <t xml:space="preserve">東京都</t>
        </is>
      </c>
      <c r="I123" s="2" t="inlineStr">
        <is>
          <t xml:space="preserve">東京都北区王子５丁目</t>
        </is>
      </c>
      <c r="J123" s="2" t="inlineStr">
        <is>
          <t xml:space="preserve">2018年6月</t>
        </is>
      </c>
      <c r="K123" s="2" t="inlineStr">
        <is>
          <t xml:space="preserve">京浜東北線　東十条</t>
        </is>
      </c>
      <c r="L123" s="2" t="inlineStr">
        <is>
          <t xml:space="preserve">徒歩　7分</t>
        </is>
      </c>
      <c r="M123" s="2" t="inlineStr">
        <is>
          <t xml:space="preserve">72.45㎡</t>
        </is>
      </c>
      <c r="N123" s="4">
        <v>10800</v>
      </c>
      <c r="O123" s="5">
        <v>492.8</v>
      </c>
      <c r="P123" s="5">
        <f>AVERAGE(R123:T123)</f>
      </c>
      <c r="Q123" s="5">
        <f>MAX(R123:V123)</f>
      </c>
      <c r="R123" s="5">
        <v>442</v>
      </c>
      <c r="S123" s="5">
        <v>377.2</v>
      </c>
      <c r="T123" s="5">
        <v>400.7</v>
      </c>
      <c r="U123" s="5">
        <v>359.6</v>
      </c>
      <c r="V123" s="5">
        <v>365.7</v>
      </c>
      <c r="W123" s="2" t="inlineStr">
        <is>
          <t xml:space="preserve">2025-12-14</t>
        </is>
      </c>
      <c r="X123" s="2" t="inlineStr">
        <is>
          <t xml:space="preserve">2024-10-26</t>
        </is>
      </c>
      <c r="Y123" s="2" t="inlineStr">
        <is>
          <t xml:space="preserve">2024-07-28</t>
        </is>
      </c>
      <c r="Z123" s="2" t="inlineStr">
        <is>
          <t xml:space="preserve">2024-02-26</t>
        </is>
      </c>
      <c r="AA123" s="2" t="inlineStr">
        <is>
          <t xml:space="preserve">2023-07-23</t>
        </is>
      </c>
      <c r="AB123" s="4">
        <f>AVERAGE(AD123:AF123)</f>
      </c>
      <c r="AC123" s="5">
        <f>MAX(AD123:AH123)</f>
      </c>
      <c r="AD123" s="5">
        <v>466</v>
      </c>
      <c r="AE123" s="5">
        <v>483.8</v>
      </c>
      <c r="AF123" s="5">
        <v>454.2</v>
      </c>
      <c r="AG123" s="5">
        <v>495.6</v>
      </c>
      <c r="AH123" s="5">
        <v>442</v>
      </c>
      <c r="AI123" s="5" t="inlineStr">
        <is>
          <t xml:space="preserve">2026-02-28</t>
        </is>
      </c>
      <c r="AJ123" s="5" t="inlineStr">
        <is>
          <t xml:space="preserve">2026-02-28</t>
        </is>
      </c>
      <c r="AK123" s="2" t="inlineStr">
        <is>
          <t xml:space="preserve">2026-02-28</t>
        </is>
      </c>
      <c r="AL123" s="2" t="inlineStr">
        <is>
          <t xml:space="preserve">2026-02-17</t>
        </is>
      </c>
      <c r="AM123" s="2" t="inlineStr">
        <is>
          <t xml:space="preserve">2025-12-14</t>
        </is>
      </c>
    </row>
    <row r="124">
      <c r="A124" s="2">
        <f>IF(OR(AND(B124&gt;1.1,B124&lt;&gt;"成約物件不足"),AND(C124&gt;1.1,C124&lt;&gt;"成約物件不足"),AND(D124&gt;1.1,D124&lt;&gt;"成約物件不足"),AND(E124&gt;1.1,E124&lt;&gt;"成約物件不足")),"○","")</f>
      </c>
      <c r="B124" s="3">
        <f>P124/O124</f>
      </c>
      <c r="C124" s="3">
        <f>Q124/O124</f>
      </c>
      <c r="D124" s="3">
        <f>AB124/O124</f>
      </c>
      <c r="E124" s="3">
        <f>AC124/O124</f>
      </c>
      <c r="F124" s="2" t="inlineStr">
        <is>
          <t xml:space="preserve">100138162535</t>
        </is>
      </c>
      <c r="G124" s="2" t="inlineStr">
        <is>
          <t xml:space="preserve">武蔵野タワーズ　スカイゲートタワー</t>
        </is>
      </c>
      <c r="H124" s="2" t="inlineStr">
        <is>
          <t xml:space="preserve">東京都</t>
        </is>
      </c>
      <c r="I124" s="2" t="inlineStr">
        <is>
          <t xml:space="preserve">東京都武蔵野市中町１丁目</t>
        </is>
      </c>
      <c r="J124" s="2" t="inlineStr">
        <is>
          <t xml:space="preserve">2010年2月</t>
        </is>
      </c>
      <c r="K124" s="2" t="inlineStr">
        <is>
          <t xml:space="preserve">中央線　三鷹</t>
        </is>
      </c>
      <c r="L124" s="2" t="inlineStr">
        <is>
          <t xml:space="preserve">徒歩　2分</t>
        </is>
      </c>
      <c r="M124" s="2" t="inlineStr">
        <is>
          <t xml:space="preserve">61.44㎡</t>
        </is>
      </c>
      <c r="N124" s="4">
        <v>10680</v>
      </c>
      <c r="O124" s="5">
        <v>574.7</v>
      </c>
      <c r="P124" s="5">
        <f>AVERAGE(R124:T124)</f>
      </c>
      <c r="Q124" s="5">
        <f>MAX(R124:V124)</f>
      </c>
      <c r="R124" s="5">
        <v>617.7</v>
      </c>
      <c r="S124" s="5">
        <v>588.4</v>
      </c>
      <c r="T124" s="5">
        <v>549.7</v>
      </c>
      <c r="U124" s="5">
        <v>541.6</v>
      </c>
      <c r="V124" s="5">
        <v>511.7</v>
      </c>
      <c r="W124" s="2" t="inlineStr">
        <is>
          <t xml:space="preserve">2024-12-18</t>
        </is>
      </c>
      <c r="X124" s="2" t="inlineStr">
        <is>
          <t xml:space="preserve">2024-04-30</t>
        </is>
      </c>
      <c r="Y124" s="2" t="inlineStr">
        <is>
          <t xml:space="preserve">2024-01-22</t>
        </is>
      </c>
      <c r="Z124" s="2" t="inlineStr">
        <is>
          <t xml:space="preserve">2023-11-20</t>
        </is>
      </c>
      <c r="AA124" s="2" t="inlineStr">
        <is>
          <t xml:space="preserve">2023-10-26</t>
        </is>
      </c>
      <c r="AB124" s="4">
        <f>AVERAGE(AD124:AF124)</f>
      </c>
      <c r="AC124" s="5">
        <f>MAX(AD124:AH124)</f>
      </c>
      <c r="AD124" s="5">
        <v>569.8</v>
      </c>
      <c r="AE124" s="5">
        <v>727.2</v>
      </c>
      <c r="AF124" s="5">
        <v>678.7</v>
      </c>
      <c r="AG124" s="5">
        <v>722.6</v>
      </c>
      <c r="AH124" s="5">
        <v>587.6</v>
      </c>
      <c r="AI124" s="5" t="inlineStr">
        <is>
          <t xml:space="preserve">2026-02-28</t>
        </is>
      </c>
      <c r="AJ124" s="5" t="inlineStr">
        <is>
          <t xml:space="preserve">2026-02-05</t>
        </is>
      </c>
      <c r="AK124" s="2" t="inlineStr">
        <is>
          <t xml:space="preserve">2026-01-25</t>
        </is>
      </c>
      <c r="AL124" s="2" t="inlineStr">
        <is>
          <t xml:space="preserve">2025-11-01</t>
        </is>
      </c>
      <c r="AM124" s="2" t="inlineStr">
        <is>
          <t xml:space="preserve">2025-10-31</t>
        </is>
      </c>
    </row>
    <row r="125">
      <c r="A125" s="2">
        <f>IF(OR(AND(B125&gt;1.1,B125&lt;&gt;"成約物件不足"),AND(C125&gt;1.1,C125&lt;&gt;"成約物件不足"),AND(D125&gt;1.1,D125&lt;&gt;"成約物件不足"),AND(E125&gt;1.1,E125&lt;&gt;"成約物件不足")),"○","")</f>
      </c>
      <c r="B125" s="3">
        <f>P125/O125</f>
      </c>
      <c r="C125" s="3">
        <f>Q125/O125</f>
      </c>
      <c r="D125" s="3">
        <f>AB125/O125</f>
      </c>
      <c r="E125" s="3">
        <f>AC125/O125</f>
      </c>
      <c r="F125" s="2" t="inlineStr">
        <is>
          <t xml:space="preserve">100135854624</t>
        </is>
      </c>
      <c r="G125" s="2" t="inlineStr">
        <is>
          <t xml:space="preserve">コンシェリア西新宿ＴＯＷＥＲ’Ｓ　ＷＥＳＴ</t>
        </is>
      </c>
      <c r="H125" s="2" t="inlineStr">
        <is>
          <t xml:space="preserve">東京都</t>
        </is>
      </c>
      <c r="I125" s="2" t="inlineStr">
        <is>
          <t xml:space="preserve">東京都新宿区西新宿６丁目</t>
        </is>
      </c>
      <c r="J125" s="2" t="inlineStr">
        <is>
          <t xml:space="preserve">2008年1月</t>
        </is>
      </c>
      <c r="K125" s="2" t="inlineStr">
        <is>
          <t xml:space="preserve">大江戸線　西新宿五丁目</t>
        </is>
      </c>
      <c r="L125" s="2" t="inlineStr">
        <is>
          <t xml:space="preserve">徒歩　6分</t>
        </is>
      </c>
      <c r="M125" s="2" t="inlineStr">
        <is>
          <t xml:space="preserve">55.01㎡</t>
        </is>
      </c>
      <c r="N125" s="4">
        <v>10500</v>
      </c>
      <c r="O125" s="5">
        <v>631</v>
      </c>
      <c r="P125" s="5">
        <f>AVERAGE(R125:T125)</f>
      </c>
      <c r="Q125" s="5">
        <f>MAX(R125:V125)</f>
      </c>
      <c r="R125" s="5">
        <v>635.5</v>
      </c>
      <c r="S125" s="5">
        <v>664.5</v>
      </c>
      <c r="T125" s="5">
        <v>634.9</v>
      </c>
      <c r="U125" s="5">
        <v>518.7</v>
      </c>
      <c r="V125" s="5">
        <v>478.7</v>
      </c>
      <c r="W125" s="2" t="inlineStr">
        <is>
          <t xml:space="preserve">2025-07-18</t>
        </is>
      </c>
      <c r="X125" s="2" t="inlineStr">
        <is>
          <t xml:space="preserve">2025-02-21</t>
        </is>
      </c>
      <c r="Y125" s="2" t="inlineStr">
        <is>
          <t xml:space="preserve">2024-08-05</t>
        </is>
      </c>
      <c r="Z125" s="2" t="inlineStr">
        <is>
          <t xml:space="preserve">2024-04-18</t>
        </is>
      </c>
      <c r="AA125" s="2" t="inlineStr">
        <is>
          <t xml:space="preserve">2024-02-29</t>
        </is>
      </c>
      <c r="AB125" s="4">
        <f>AVERAGE(AD125:AF125)</f>
      </c>
      <c r="AC125" s="5">
        <f>MAX(AD125:AH125)</f>
      </c>
      <c r="AD125" s="5">
        <v>566.9</v>
      </c>
      <c r="AE125" s="5">
        <v>569.9</v>
      </c>
      <c r="AF125" s="5">
        <v>476.2</v>
      </c>
      <c r="AG125" s="5">
        <v>591.3</v>
      </c>
      <c r="AH125" s="5">
        <v>638.8</v>
      </c>
      <c r="AI125" s="5" t="inlineStr">
        <is>
          <t xml:space="preserve">2026-02-05</t>
        </is>
      </c>
      <c r="AJ125" s="5" t="inlineStr">
        <is>
          <t xml:space="preserve">2025-12-11</t>
        </is>
      </c>
      <c r="AK125" s="2" t="inlineStr">
        <is>
          <t xml:space="preserve">2025-12-05</t>
        </is>
      </c>
      <c r="AL125" s="2" t="inlineStr">
        <is>
          <t xml:space="preserve">2025-11-29</t>
        </is>
      </c>
      <c r="AM125" s="2" t="inlineStr">
        <is>
          <t xml:space="preserve">2025-10-30</t>
        </is>
      </c>
    </row>
    <row r="126">
      <c r="A126" s="2">
        <f>IF(OR(AND(B126&gt;1.1,B126&lt;&gt;"成約物件不足"),AND(C126&gt;1.1,C126&lt;&gt;"成約物件不足"),AND(D126&gt;1.1,D126&lt;&gt;"成約物件不足"),AND(E126&gt;1.1,E126&lt;&gt;"成約物件不足")),"○","")</f>
      </c>
      <c r="B126" s="3">
        <f>P126/O126</f>
      </c>
      <c r="C126" s="3">
        <f>Q126/O126</f>
      </c>
      <c r="D126" s="3">
        <f>AB126/O126</f>
      </c>
      <c r="E126" s="3">
        <f>AC126/O126</f>
      </c>
      <c r="F126" s="2" t="inlineStr">
        <is>
          <t xml:space="preserve">100133702863</t>
        </is>
      </c>
      <c r="G126" s="2" t="inlineStr">
        <is>
          <t xml:space="preserve">コンシェリア西新宿　ＴＯＷＥＲ’Ｓ　ＷＥＳＴ</t>
        </is>
      </c>
      <c r="H126" s="2" t="inlineStr">
        <is>
          <t xml:space="preserve">東京都</t>
        </is>
      </c>
      <c r="I126" s="2" t="inlineStr">
        <is>
          <t xml:space="preserve">東京都新宿区西新宿６丁目</t>
        </is>
      </c>
      <c r="J126" s="2" t="inlineStr">
        <is>
          <t xml:space="preserve">2008年1月</t>
        </is>
      </c>
      <c r="K126" s="2" t="inlineStr">
        <is>
          <t xml:space="preserve">大江戸線　西新宿五丁目</t>
        </is>
      </c>
      <c r="L126" s="2" t="inlineStr">
        <is>
          <t xml:space="preserve">徒歩　6分</t>
        </is>
      </c>
      <c r="M126" s="2" t="inlineStr">
        <is>
          <t xml:space="preserve">55.01㎡</t>
        </is>
      </c>
      <c r="N126" s="4">
        <v>10500</v>
      </c>
      <c r="O126" s="5">
        <v>631</v>
      </c>
      <c r="P126" s="5">
        <f>AVERAGE(R126:T126)</f>
      </c>
      <c r="Q126" s="5">
        <f>MAX(R126:V126)</f>
      </c>
      <c r="R126" s="5">
        <v>569.9</v>
      </c>
      <c r="S126" s="5">
        <v>430.3</v>
      </c>
      <c r="T126" s="5">
        <v>357.5</v>
      </c>
      <c r="U126" s="5">
        <v>353.9</v>
      </c>
      <c r="V126" s="5">
        <v>302.9</v>
      </c>
      <c r="W126" s="2" t="inlineStr">
        <is>
          <t xml:space="preserve">2025-12-11</t>
        </is>
      </c>
      <c r="X126" s="2" t="inlineStr">
        <is>
          <t xml:space="preserve">2021-03-22</t>
        </is>
      </c>
      <c r="Y126" s="2" t="inlineStr">
        <is>
          <t xml:space="preserve">2020-06-18</t>
        </is>
      </c>
      <c r="Z126" s="2" t="inlineStr">
        <is>
          <t xml:space="preserve">2016-03-23</t>
        </is>
      </c>
      <c r="AA126" s="2" t="inlineStr">
        <is>
          <t xml:space="preserve">2014-03-15</t>
        </is>
      </c>
      <c r="AB126" s="4">
        <f>AVERAGE(AD126:AF126)</f>
      </c>
      <c r="AC126" s="5">
        <f>MAX(AD126:AH126)</f>
      </c>
      <c r="AD126" s="5">
        <v>566.9</v>
      </c>
      <c r="AE126" s="5">
        <v>569.9</v>
      </c>
      <c r="AF126" s="5">
        <v>476.2</v>
      </c>
      <c r="AG126" s="5">
        <v>591.3</v>
      </c>
      <c r="AH126" s="5">
        <v>638.8</v>
      </c>
      <c r="AI126" s="5" t="inlineStr">
        <is>
          <t xml:space="preserve">2026-02-05</t>
        </is>
      </c>
      <c r="AJ126" s="5" t="inlineStr">
        <is>
          <t xml:space="preserve">2025-12-11</t>
        </is>
      </c>
      <c r="AK126" s="2" t="inlineStr">
        <is>
          <t xml:space="preserve">2025-12-05</t>
        </is>
      </c>
      <c r="AL126" s="2" t="inlineStr">
        <is>
          <t xml:space="preserve">2025-11-29</t>
        </is>
      </c>
      <c r="AM126" s="2" t="inlineStr">
        <is>
          <t xml:space="preserve">2025-10-30</t>
        </is>
      </c>
    </row>
    <row r="127">
      <c r="A127" s="2">
        <f>IF(OR(AND(B127&gt;1.1,B127&lt;&gt;"成約物件不足"),AND(C127&gt;1.1,C127&lt;&gt;"成約物件不足"),AND(D127&gt;1.1,D127&lt;&gt;"成約物件不足"),AND(E127&gt;1.1,E127&lt;&gt;"成約物件不足")),"○","")</f>
      </c>
      <c r="B127" s="3">
        <f>P127/O127</f>
      </c>
      <c r="C127" s="3">
        <f>Q127/O127</f>
      </c>
      <c r="D127" s="3">
        <f>AB127/O127</f>
      </c>
      <c r="E127" s="3">
        <f>AC127/O127</f>
      </c>
      <c r="F127" s="2" t="inlineStr">
        <is>
          <t xml:space="preserve">100136566174</t>
        </is>
      </c>
      <c r="G127" s="2" t="inlineStr">
        <is>
          <t xml:space="preserve">ライオンズ東銀座レジデンス</t>
        </is>
      </c>
      <c r="H127" s="2" t="inlineStr">
        <is>
          <t xml:space="preserve">東京都</t>
        </is>
      </c>
      <c r="I127" s="2" t="inlineStr">
        <is>
          <t xml:space="preserve">東京都中央区新富２丁目</t>
        </is>
      </c>
      <c r="J127" s="2" t="inlineStr">
        <is>
          <t xml:space="preserve">2012年2月</t>
        </is>
      </c>
      <c r="K127" s="2" t="inlineStr">
        <is>
          <t xml:space="preserve">有楽町線　新富町</t>
        </is>
      </c>
      <c r="L127" s="2" t="inlineStr">
        <is>
          <t xml:space="preserve">徒歩　1分</t>
        </is>
      </c>
      <c r="M127" s="2" t="inlineStr">
        <is>
          <t xml:space="preserve">50.07㎡</t>
        </is>
      </c>
      <c r="N127" s="4">
        <v>10490</v>
      </c>
      <c r="O127" s="5">
        <v>692.6</v>
      </c>
      <c r="P127" s="5">
        <f>AVERAGE(R127:T127)</f>
      </c>
      <c r="Q127" s="5">
        <f>MAX(R127:V127)</f>
      </c>
      <c r="R127" s="5">
        <v>494.7</v>
      </c>
      <c r="S127" s="5">
        <v>399.4</v>
      </c>
      <c r="T127" s="5">
        <v>427.2</v>
      </c>
      <c r="U127" s="5">
        <v>389.6</v>
      </c>
      <c r="V127" s="5">
        <v>348.9</v>
      </c>
      <c r="W127" s="2" t="inlineStr">
        <is>
          <t xml:space="preserve">2023-10-21</t>
        </is>
      </c>
      <c r="X127" s="2" t="inlineStr">
        <is>
          <t xml:space="preserve">2021-09-21</t>
        </is>
      </c>
      <c r="Y127" s="2" t="inlineStr">
        <is>
          <t xml:space="preserve">2021-03-07</t>
        </is>
      </c>
      <c r="Z127" s="2" t="inlineStr">
        <is>
          <t xml:space="preserve">2020-12-27</t>
        </is>
      </c>
      <c r="AA127" s="2" t="inlineStr">
        <is>
          <t xml:space="preserve">2017-08-24</t>
        </is>
      </c>
      <c r="AB127" s="4">
        <f>AVERAGE(AD127:AF127)</f>
      </c>
      <c r="AC127" s="5">
        <f>MAX(AD127:AH127)</f>
      </c>
      <c r="AD127" s="5">
        <v>656.9</v>
      </c>
      <c r="AE127" s="5">
        <v>746</v>
      </c>
      <c r="AF127" s="5">
        <v>631.5</v>
      </c>
      <c r="AG127" s="5">
        <v>675.4</v>
      </c>
      <c r="AH127" s="5">
        <v>506.4</v>
      </c>
      <c r="AI127" s="5" t="inlineStr">
        <is>
          <t xml:space="preserve">2025-07-27</t>
        </is>
      </c>
      <c r="AJ127" s="5" t="inlineStr">
        <is>
          <t xml:space="preserve">2025-03-02</t>
        </is>
      </c>
      <c r="AK127" s="2" t="inlineStr">
        <is>
          <t xml:space="preserve">2024-10-11</t>
        </is>
      </c>
      <c r="AL127" s="2" t="inlineStr">
        <is>
          <t xml:space="preserve">2024-05-23</t>
        </is>
      </c>
      <c r="AM127" s="2" t="inlineStr">
        <is>
          <t xml:space="preserve">2024-03-31</t>
        </is>
      </c>
    </row>
    <row r="128">
      <c r="A128" s="2">
        <f>IF(OR(AND(B128&gt;1.1,B128&lt;&gt;"成約物件不足"),AND(C128&gt;1.1,C128&lt;&gt;"成約物件不足"),AND(D128&gt;1.1,D128&lt;&gt;"成約物件不足"),AND(E128&gt;1.1,E128&lt;&gt;"成約物件不足")),"○","")</f>
      </c>
      <c r="B128" s="3">
        <f>P128/O128</f>
      </c>
      <c r="C128" s="3">
        <f>Q128/O128</f>
      </c>
      <c r="D128" s="3">
        <f>AB128/O128</f>
      </c>
      <c r="E128" s="3">
        <f>AC128/O128</f>
      </c>
      <c r="F128" s="2" t="inlineStr">
        <is>
          <t xml:space="preserve">100137310287</t>
        </is>
      </c>
      <c r="G128" s="2" t="inlineStr">
        <is>
          <t xml:space="preserve">シティテラス加賀</t>
        </is>
      </c>
      <c r="H128" s="2" t="inlineStr">
        <is>
          <t xml:space="preserve">東京都</t>
        </is>
      </c>
      <c r="I128" s="2" t="inlineStr">
        <is>
          <t xml:space="preserve">東京都板橋区加賀１丁目</t>
        </is>
      </c>
      <c r="J128" s="2" t="inlineStr">
        <is>
          <t xml:space="preserve">2013年10月</t>
        </is>
      </c>
      <c r="K128" s="2" t="inlineStr">
        <is>
          <t xml:space="preserve">都営三田線　板橋区役所前</t>
        </is>
      </c>
      <c r="L128" s="2" t="inlineStr">
        <is>
          <t xml:space="preserve">徒歩　9分</t>
        </is>
      </c>
      <c r="M128" s="2" t="inlineStr">
        <is>
          <t xml:space="preserve">70.12㎡</t>
        </is>
      </c>
      <c r="N128" s="4">
        <v>10000</v>
      </c>
      <c r="O128" s="5">
        <v>471.5</v>
      </c>
      <c r="P128" s="5">
        <f>AVERAGE(R128:T128)</f>
      </c>
      <c r="Q128" s="5">
        <f>MAX(R128:V128)</f>
      </c>
      <c r="R128" s="5">
        <v>414</v>
      </c>
      <c r="S128" s="5">
        <v>447</v>
      </c>
      <c r="T128" s="5">
        <v>409.7</v>
      </c>
      <c r="U128" s="5">
        <v>437.1</v>
      </c>
      <c r="V128" s="5">
        <v>414.9</v>
      </c>
      <c r="W128" s="2" t="inlineStr">
        <is>
          <t xml:space="preserve">2026-02-21</t>
        </is>
      </c>
      <c r="X128" s="2" t="inlineStr">
        <is>
          <t xml:space="preserve">2026-02-14</t>
        </is>
      </c>
      <c r="Y128" s="2" t="inlineStr">
        <is>
          <t xml:space="preserve">2026-02-07</t>
        </is>
      </c>
      <c r="Z128" s="2" t="inlineStr">
        <is>
          <t xml:space="preserve">2026-02-08</t>
        </is>
      </c>
      <c r="AA128" s="2" t="inlineStr">
        <is>
          <t xml:space="preserve">2026-01-15</t>
        </is>
      </c>
      <c r="AB128" s="4">
        <f>AVERAGE(AD128:AF128)</f>
      </c>
      <c r="AC128" s="5">
        <f>MAX(AD128:AH128)</f>
      </c>
      <c r="AD128" s="5">
        <v>414</v>
      </c>
      <c r="AE128" s="5">
        <v>430.7</v>
      </c>
      <c r="AF128" s="5">
        <v>225.8</v>
      </c>
      <c r="AG128" s="5">
        <v>447</v>
      </c>
      <c r="AH128" s="5">
        <v>409.7</v>
      </c>
      <c r="AI128" s="5" t="inlineStr">
        <is>
          <t xml:space="preserve">2026-02-21</t>
        </is>
      </c>
      <c r="AJ128" s="5" t="inlineStr">
        <is>
          <t xml:space="preserve">2026-02-22</t>
        </is>
      </c>
      <c r="AK128" s="2" t="inlineStr">
        <is>
          <t xml:space="preserve">2026-02-19</t>
        </is>
      </c>
      <c r="AL128" s="2" t="inlineStr">
        <is>
          <t xml:space="preserve">2026-02-14</t>
        </is>
      </c>
      <c r="AM128" s="2" t="inlineStr">
        <is>
          <t xml:space="preserve">2026-02-07</t>
        </is>
      </c>
    </row>
    <row r="129">
      <c r="A129" s="2">
        <f>IF(OR(AND(B129&gt;1.1,B129&lt;&gt;"成約物件不足"),AND(C129&gt;1.1,C129&lt;&gt;"成約物件不足"),AND(D129&gt;1.1,D129&lt;&gt;"成約物件不足"),AND(E129&gt;1.1,E129&lt;&gt;"成約物件不足")),"○","")</f>
      </c>
      <c r="B129" s="3">
        <f>P129/O129</f>
      </c>
      <c r="C129" s="3">
        <f>Q129/O129</f>
      </c>
      <c r="D129" s="3">
        <f>AB129/O129</f>
      </c>
      <c r="E129" s="3">
        <f>AC129/O129</f>
      </c>
      <c r="F129" s="2" t="inlineStr">
        <is>
          <t xml:space="preserve">100138175485</t>
        </is>
      </c>
      <c r="G129" s="2" t="inlineStr">
        <is>
          <t xml:space="preserve">渋谷アムフラット</t>
        </is>
      </c>
      <c r="H129" s="2" t="inlineStr">
        <is>
          <t xml:space="preserve">東京都</t>
        </is>
      </c>
      <c r="I129" s="2" t="inlineStr">
        <is>
          <t xml:space="preserve">東京都渋谷区円山町</t>
        </is>
      </c>
      <c r="J129" s="2" t="inlineStr">
        <is>
          <t xml:space="preserve">1999年2月</t>
        </is>
      </c>
      <c r="K129" s="2" t="inlineStr">
        <is>
          <t xml:space="preserve">井の頭線　神泉</t>
        </is>
      </c>
      <c r="L129" s="2" t="inlineStr">
        <is>
          <t xml:space="preserve">徒歩　2分</t>
        </is>
      </c>
      <c r="M129" s="2" t="inlineStr">
        <is>
          <t xml:space="preserve">51.35㎡</t>
        </is>
      </c>
      <c r="N129" s="4">
        <v>10000</v>
      </c>
      <c r="O129" s="5">
        <v>643.8</v>
      </c>
      <c r="P129" s="5">
        <f>AVERAGE(R129:T129)</f>
      </c>
      <c r="Q129" s="5">
        <f>MAX(R129:V129)</f>
      </c>
      <c r="R129" s="5">
        <v>509.2</v>
      </c>
      <c r="S129" s="5">
        <v>513.4</v>
      </c>
      <c r="T129" s="5">
        <v>374.5</v>
      </c>
      <c r="U129" s="5">
        <v>383.3</v>
      </c>
      <c r="V129" s="5">
        <v>360.7</v>
      </c>
      <c r="W129" s="2" t="inlineStr">
        <is>
          <t xml:space="preserve">2025-07-13</t>
        </is>
      </c>
      <c r="X129" s="2" t="inlineStr">
        <is>
          <t xml:space="preserve">2024-05-20</t>
        </is>
      </c>
      <c r="Y129" s="2" t="inlineStr">
        <is>
          <t xml:space="preserve">2023-12-16</t>
        </is>
      </c>
      <c r="Z129" s="2" t="inlineStr">
        <is>
          <t xml:space="preserve">2023-10-15</t>
        </is>
      </c>
      <c r="AA129" s="2" t="inlineStr">
        <is>
          <t xml:space="preserve">2021-02-27</t>
        </is>
      </c>
      <c r="AB129" s="4">
        <f>AVERAGE(AD129:AF129)</f>
      </c>
      <c r="AC129" s="5">
        <f>MAX(AD129:AH129)</f>
      </c>
      <c r="AD129" s="5">
        <v>556.3</v>
      </c>
      <c r="AE129" s="5">
        <v>623.1</v>
      </c>
      <c r="AF129" s="5">
        <v>509.2</v>
      </c>
      <c r="AG129" s="5">
        <v>513.4</v>
      </c>
      <c r="AH129" s="5">
        <v>374.5</v>
      </c>
      <c r="AI129" s="5" t="inlineStr">
        <is>
          <t xml:space="preserve">2026-02-19</t>
        </is>
      </c>
      <c r="AJ129" s="5" t="inlineStr">
        <is>
          <t xml:space="preserve">2025-10-31</t>
        </is>
      </c>
      <c r="AK129" s="2" t="inlineStr">
        <is>
          <t xml:space="preserve">2025-07-13</t>
        </is>
      </c>
      <c r="AL129" s="2" t="inlineStr">
        <is>
          <t xml:space="preserve">2024-05-20</t>
        </is>
      </c>
      <c r="AM129" s="2" t="inlineStr">
        <is>
          <t xml:space="preserve">2023-12-16</t>
        </is>
      </c>
    </row>
    <row r="130">
      <c r="A130" s="2">
        <f>IF(OR(AND(B130&gt;1.1,B130&lt;&gt;"成約物件不足"),AND(C130&gt;1.1,C130&lt;&gt;"成約物件不足"),AND(D130&gt;1.1,D130&lt;&gt;"成約物件不足"),AND(E130&gt;1.1,E130&lt;&gt;"成約物件不足")),"○","")</f>
      </c>
      <c r="B130" s="3">
        <f>P130/O130</f>
      </c>
      <c r="C130" s="3">
        <f>Q130/O130</f>
      </c>
      <c r="D130" s="3">
        <f>AB130/O130</f>
      </c>
      <c r="E130" s="3">
        <f>AC130/O130</f>
      </c>
      <c r="F130" s="2" t="inlineStr">
        <is>
          <t xml:space="preserve">100138179869</t>
        </is>
      </c>
      <c r="G130" s="2" t="inlineStr">
        <is>
          <t xml:space="preserve">セザールリバーサイド中洲</t>
        </is>
      </c>
      <c r="H130" s="2" t="inlineStr">
        <is>
          <t xml:space="preserve">東京都</t>
        </is>
      </c>
      <c r="I130" s="2" t="inlineStr">
        <is>
          <t xml:space="preserve">東京都中央区日本橋中洲</t>
        </is>
      </c>
      <c r="J130" s="2" t="inlineStr">
        <is>
          <t xml:space="preserve">1998年8月</t>
        </is>
      </c>
      <c r="K130" s="2" t="inlineStr">
        <is>
          <t xml:space="preserve">半蔵門線　水天宮前</t>
        </is>
      </c>
      <c r="L130" s="2" t="inlineStr">
        <is>
          <t xml:space="preserve">徒歩　8分</t>
        </is>
      </c>
      <c r="M130" s="2" t="inlineStr">
        <is>
          <t xml:space="preserve">67.85㎡</t>
        </is>
      </c>
      <c r="N130" s="4">
        <v>9980</v>
      </c>
      <c r="O130" s="5">
        <v>486.3</v>
      </c>
      <c r="P130" s="5">
        <f>AVERAGE(R130:T130)</f>
      </c>
      <c r="Q130" s="5">
        <f>MAX(R130:V130)</f>
      </c>
      <c r="R130" s="5">
        <v>389.6</v>
      </c>
      <c r="S130" s="5">
        <v>216.4</v>
      </c>
      <c r="T130" s="5">
        <v>171.9</v>
      </c>
      <c r="U130" s="5">
        <v>194</v>
      </c>
      <c r="V130" s="5">
        <v>180.3</v>
      </c>
      <c r="W130" s="2" t="inlineStr">
        <is>
          <t xml:space="preserve">2025-07-12</t>
        </is>
      </c>
      <c r="X130" s="2" t="inlineStr">
        <is>
          <t xml:space="preserve">2017-04-07</t>
        </is>
      </c>
      <c r="Y130" s="2" t="inlineStr">
        <is>
          <t xml:space="preserve">2015-09-18</t>
        </is>
      </c>
      <c r="Z130" s="2" t="inlineStr">
        <is>
          <t xml:space="preserve">2014-03-16</t>
        </is>
      </c>
      <c r="AA130" s="2" t="inlineStr">
        <is>
          <t xml:space="preserve">2014-03-11</t>
        </is>
      </c>
      <c r="AB130" s="4">
        <f>AVERAGE(AD130:AF130)</f>
      </c>
      <c r="AC130" s="5">
        <f>MAX(AD130:AH130)</f>
      </c>
      <c r="AD130" s="5">
        <v>411.1</v>
      </c>
      <c r="AE130" s="5">
        <v>596</v>
      </c>
      <c r="AF130" s="5">
        <v>562.3</v>
      </c>
      <c r="AG130" s="5">
        <v>387.4</v>
      </c>
      <c r="AH130" s="5">
        <v>389.6</v>
      </c>
      <c r="AI130" s="5" t="inlineStr">
        <is>
          <t xml:space="preserve">2025-12-09</t>
        </is>
      </c>
      <c r="AJ130" s="5" t="inlineStr">
        <is>
          <t xml:space="preserve">2025-11-30</t>
        </is>
      </c>
      <c r="AK130" s="2" t="inlineStr">
        <is>
          <t xml:space="preserve">2025-10-30</t>
        </is>
      </c>
      <c r="AL130" s="2" t="inlineStr">
        <is>
          <t xml:space="preserve">2025-08-04</t>
        </is>
      </c>
      <c r="AM130" s="2" t="inlineStr">
        <is>
          <t xml:space="preserve">2025-07-12</t>
        </is>
      </c>
    </row>
    <row r="131">
      <c r="A131" s="2">
        <f>IF(OR(AND(B131&gt;1.1,B131&lt;&gt;"成約物件不足"),AND(C131&gt;1.1,C131&lt;&gt;"成約物件不足"),AND(D131&gt;1.1,D131&lt;&gt;"成約物件不足"),AND(E131&gt;1.1,E131&lt;&gt;"成約物件不足")),"○","")</f>
      </c>
      <c r="B131" s="3">
        <f>P131/O131</f>
      </c>
      <c r="C131" s="3">
        <f>Q131/O131</f>
      </c>
      <c r="D131" s="3">
        <f>AB131/O131</f>
      </c>
      <c r="E131" s="3">
        <f>AC131/O131</f>
      </c>
      <c r="F131" s="2" t="inlineStr">
        <is>
          <t xml:space="preserve">100134406379</t>
        </is>
      </c>
      <c r="G131" s="2" t="inlineStr">
        <is>
          <t xml:space="preserve">ステーションツインタワーズ糀谷フロント・ウエスト</t>
        </is>
      </c>
      <c r="H131" s="2" t="inlineStr">
        <is>
          <t xml:space="preserve">東京都</t>
        </is>
      </c>
      <c r="I131" s="2" t="inlineStr">
        <is>
          <t xml:space="preserve">東京都大田区西糀谷４丁目</t>
        </is>
      </c>
      <c r="J131" s="2" t="inlineStr">
        <is>
          <t xml:space="preserve">2016年12月</t>
        </is>
      </c>
      <c r="K131" s="2" t="inlineStr">
        <is>
          <t xml:space="preserve">京急空港線　糀谷</t>
        </is>
      </c>
      <c r="L131" s="2" t="inlineStr">
        <is>
          <t xml:space="preserve">徒歩　2分</t>
        </is>
      </c>
      <c r="M131" s="2" t="inlineStr">
        <is>
          <t xml:space="preserve">73.68㎡</t>
        </is>
      </c>
      <c r="N131" s="4">
        <v>9980</v>
      </c>
      <c r="O131" s="5">
        <v>447.8</v>
      </c>
      <c r="P131" s="5">
        <f>AVERAGE(R131:T131)</f>
      </c>
      <c r="Q131" s="5">
        <f>MAX(R131:V131)</f>
      </c>
      <c r="R131" s="5">
        <v>433.5</v>
      </c>
      <c r="S131" s="5">
        <v>422.2</v>
      </c>
      <c r="T131" s="5">
        <v>403.3</v>
      </c>
      <c r="U131" s="5">
        <v>357.1</v>
      </c>
      <c r="V131" s="5">
        <v>337</v>
      </c>
      <c r="W131" s="2" t="inlineStr">
        <is>
          <t xml:space="preserve">2025-07-22</t>
        </is>
      </c>
      <c r="X131" s="2" t="inlineStr">
        <is>
          <t xml:space="preserve">2024-09-06</t>
        </is>
      </c>
      <c r="Y131" s="2" t="inlineStr">
        <is>
          <t xml:space="preserve">2024-02-06</t>
        </is>
      </c>
      <c r="Z131" s="2" t="inlineStr">
        <is>
          <t xml:space="preserve">2023-04-24</t>
        </is>
      </c>
      <c r="AA131" s="2" t="inlineStr">
        <is>
          <t xml:space="preserve">2023-01-08</t>
        </is>
      </c>
      <c r="AB131" s="4">
        <f>AVERAGE(AD131:AF131)</f>
      </c>
      <c r="AC131" s="5">
        <f>MAX(AD131:AH131)</f>
      </c>
      <c r="AD131" s="5">
        <v>460.5</v>
      </c>
      <c r="AE131" s="5">
        <v>288.4</v>
      </c>
      <c r="AF131" s="5">
        <v>433.5</v>
      </c>
      <c r="AG131" s="5">
        <v>424.7</v>
      </c>
      <c r="AH131" s="5">
        <v>262.8</v>
      </c>
      <c r="AI131" s="5" t="inlineStr">
        <is>
          <t xml:space="preserve">2025-10-24</t>
        </is>
      </c>
      <c r="AJ131" s="5" t="inlineStr">
        <is>
          <t xml:space="preserve">2025-10-05</t>
        </is>
      </c>
      <c r="AK131" s="2" t="inlineStr">
        <is>
          <t xml:space="preserve">2025-07-22</t>
        </is>
      </c>
      <c r="AL131" s="2" t="inlineStr">
        <is>
          <t xml:space="preserve">2025-05-18</t>
        </is>
      </c>
      <c r="AM131" s="2" t="inlineStr">
        <is>
          <t xml:space="preserve">2025-01-28</t>
        </is>
      </c>
    </row>
    <row r="132">
      <c r="A132" s="2">
        <f>IF(OR(AND(B132&gt;1.1,B132&lt;&gt;"成約物件不足"),AND(C132&gt;1.1,C132&lt;&gt;"成約物件不足"),AND(D132&gt;1.1,D132&lt;&gt;"成約物件不足"),AND(E132&gt;1.1,E132&lt;&gt;"成約物件不足")),"○","")</f>
      </c>
      <c r="B132" s="3" t="inlineStr">
        <is>
          <t xml:space="preserve">成約物件不足</t>
        </is>
      </c>
      <c r="C132" s="3" t="inlineStr">
        <is>
          <t xml:space="preserve">成約物件不足</t>
        </is>
      </c>
      <c r="D132" s="3">
        <f>AB132/O132</f>
      </c>
      <c r="E132" s="3">
        <f>AC132/O132</f>
      </c>
      <c r="F132" s="2" t="inlineStr">
        <is>
          <t xml:space="preserve">100134194926</t>
        </is>
      </c>
      <c r="G132" s="2" t="inlineStr">
        <is>
          <t xml:space="preserve">上野アムフラットⅡ</t>
        </is>
      </c>
      <c r="H132" s="2" t="inlineStr">
        <is>
          <t xml:space="preserve">東京都</t>
        </is>
      </c>
      <c r="I132" s="2" t="inlineStr">
        <is>
          <t xml:space="preserve">東京都台東区東上野５丁目</t>
        </is>
      </c>
      <c r="J132" s="2" t="inlineStr">
        <is>
          <t xml:space="preserve">2003年7月</t>
        </is>
      </c>
      <c r="K132" s="2" t="inlineStr">
        <is>
          <t xml:space="preserve">山手線　上野</t>
        </is>
      </c>
      <c r="L132" s="2" t="inlineStr">
        <is>
          <t xml:space="preserve">徒歩　5分</t>
        </is>
      </c>
      <c r="M132" s="2" t="inlineStr">
        <is>
          <t xml:space="preserve">67.02㎡</t>
        </is>
      </c>
      <c r="N132" s="4">
        <v>9800</v>
      </c>
      <c r="O132" s="5">
        <v>483.4</v>
      </c>
      <c r="P132" s="5">
        <f>AVERAGE(R132:T132)</f>
      </c>
      <c r="Q132" s="5">
        <f>MAX(R132:V132)</f>
      </c>
      <c r="R132" s="5">
        <v>171.7</v>
      </c>
      <c r="S132" s="5">
        <v>205.3</v>
      </c>
      <c r="T132" s="5"/>
      <c r="U132" s="5"/>
      <c r="V132" s="5"/>
      <c r="W132" s="2" t="inlineStr">
        <is>
          <t xml:space="preserve">2014-04-30</t>
        </is>
      </c>
      <c r="X132" s="2" t="inlineStr">
        <is>
          <t xml:space="preserve">2008-07-28</t>
        </is>
      </c>
      <c r="Y132" s="2"/>
      <c r="Z132" s="2"/>
      <c r="AA132" s="2"/>
      <c r="AB132" s="4">
        <f>AVERAGE(AD132:AF132)</f>
      </c>
      <c r="AC132" s="5">
        <f>MAX(AD132:AH132)</f>
      </c>
      <c r="AD132" s="5">
        <v>736.9</v>
      </c>
      <c r="AE132" s="5">
        <v>605.1</v>
      </c>
      <c r="AF132" s="5">
        <v>713.8</v>
      </c>
      <c r="AG132" s="5">
        <v>490.8</v>
      </c>
      <c r="AH132" s="5">
        <v>673.9</v>
      </c>
      <c r="AI132" s="5" t="inlineStr">
        <is>
          <t xml:space="preserve">2026-02-07</t>
        </is>
      </c>
      <c r="AJ132" s="5" t="inlineStr">
        <is>
          <t xml:space="preserve">2026-01-29</t>
        </is>
      </c>
      <c r="AK132" s="2" t="inlineStr">
        <is>
          <t xml:space="preserve">2025-12-21</t>
        </is>
      </c>
      <c r="AL132" s="2" t="inlineStr">
        <is>
          <t xml:space="preserve">2025-10-31</t>
        </is>
      </c>
      <c r="AM132" s="2" t="inlineStr">
        <is>
          <t xml:space="preserve">2025-08-09</t>
        </is>
      </c>
    </row>
    <row r="133">
      <c r="A133" s="2">
        <f>IF(OR(AND(B133&gt;1.1,B133&lt;&gt;"成約物件不足"),AND(C133&gt;1.1,C133&lt;&gt;"成約物件不足"),AND(D133&gt;1.1,D133&lt;&gt;"成約物件不足"),AND(E133&gt;1.1,E133&lt;&gt;"成約物件不足")),"○","")</f>
      </c>
      <c r="B133" s="3">
        <f>P133/O133</f>
      </c>
      <c r="C133" s="3">
        <f>Q133/O133</f>
      </c>
      <c r="D133" s="3">
        <f>AB133/O133</f>
      </c>
      <c r="E133" s="3">
        <f>AC133/O133</f>
      </c>
      <c r="F133" s="2" t="inlineStr">
        <is>
          <t xml:space="preserve">100137115619</t>
        </is>
      </c>
      <c r="G133" s="2" t="inlineStr">
        <is>
          <t xml:space="preserve">ＡＸＡＳＸＥＢＥＣ秋葉原</t>
        </is>
      </c>
      <c r="H133" s="2" t="inlineStr">
        <is>
          <t xml:space="preserve">東京都</t>
        </is>
      </c>
      <c r="I133" s="2" t="inlineStr">
        <is>
          <t xml:space="preserve">東京都千代田区岩本町２丁目</t>
        </is>
      </c>
      <c r="J133" s="2" t="inlineStr">
        <is>
          <t xml:space="preserve">2008年6月</t>
        </is>
      </c>
      <c r="K133" s="2" t="inlineStr">
        <is>
          <t xml:space="preserve">都営新宿線　岩本町</t>
        </is>
      </c>
      <c r="L133" s="2" t="inlineStr">
        <is>
          <t xml:space="preserve">徒歩　7分</t>
        </is>
      </c>
      <c r="M133" s="2" t="inlineStr">
        <is>
          <t xml:space="preserve">51.2㎡</t>
        </is>
      </c>
      <c r="N133" s="4">
        <v>9800</v>
      </c>
      <c r="O133" s="5">
        <v>632.8</v>
      </c>
      <c r="P133" s="5">
        <f>AVERAGE(R133:T133)</f>
      </c>
      <c r="Q133" s="5">
        <f>MAX(R133:V133)</f>
      </c>
      <c r="R133" s="5">
        <v>477.8</v>
      </c>
      <c r="S133" s="5">
        <v>353.9</v>
      </c>
      <c r="T133" s="5">
        <v>316.4</v>
      </c>
      <c r="U133" s="5"/>
      <c r="V133" s="5"/>
      <c r="W133" s="2" t="inlineStr">
        <is>
          <t xml:space="preserve">2024-07-14</t>
        </is>
      </c>
      <c r="X133" s="2" t="inlineStr">
        <is>
          <t xml:space="preserve">2020-12-17</t>
        </is>
      </c>
      <c r="Y133" s="2" t="inlineStr">
        <is>
          <t xml:space="preserve">2018-12-02</t>
        </is>
      </c>
      <c r="Z133" s="2"/>
      <c r="AA133" s="2"/>
      <c r="AB133" s="4">
        <f>AVERAGE(AD133:AF133)</f>
      </c>
      <c r="AC133" s="5">
        <f>MAX(AD133:AH133)</f>
      </c>
      <c r="AD133" s="5">
        <v>783.1</v>
      </c>
      <c r="AE133" s="5">
        <v>727.2</v>
      </c>
      <c r="AF133" s="5">
        <v>490.8</v>
      </c>
      <c r="AG133" s="5">
        <v>477.8</v>
      </c>
      <c r="AH133" s="5">
        <v>377.8</v>
      </c>
      <c r="AI133" s="5" t="inlineStr">
        <is>
          <t xml:space="preserve">2025-10-11</t>
        </is>
      </c>
      <c r="AJ133" s="5" t="inlineStr">
        <is>
          <t xml:space="preserve">2025-03-09</t>
        </is>
      </c>
      <c r="AK133" s="2" t="inlineStr">
        <is>
          <t xml:space="preserve">2024-11-21</t>
        </is>
      </c>
      <c r="AL133" s="2" t="inlineStr">
        <is>
          <t xml:space="preserve">2024-07-14</t>
        </is>
      </c>
      <c r="AM133" s="2" t="inlineStr">
        <is>
          <t xml:space="preserve">2024-03-03</t>
        </is>
      </c>
    </row>
    <row r="134">
      <c r="A134" s="2">
        <f>IF(OR(AND(B134&gt;1.1,B134&lt;&gt;"成約物件不足"),AND(C134&gt;1.1,C134&lt;&gt;"成約物件不足"),AND(D134&gt;1.1,D134&lt;&gt;"成約物件不足"),AND(E134&gt;1.1,E134&lt;&gt;"成約物件不足")),"○","")</f>
      </c>
      <c r="B134" s="3">
        <f>P134/O134</f>
      </c>
      <c r="C134" s="3">
        <f>Q134/O134</f>
      </c>
      <c r="D134" s="3">
        <f>AB134/O134</f>
      </c>
      <c r="E134" s="3">
        <f>AC134/O134</f>
      </c>
      <c r="F134" s="2" t="inlineStr">
        <is>
          <t xml:space="preserve">100137229584</t>
        </is>
      </c>
      <c r="G134" s="2" t="inlineStr">
        <is>
          <t xml:space="preserve">シティハウス成増駅前</t>
        </is>
      </c>
      <c r="H134" s="2" t="inlineStr">
        <is>
          <t xml:space="preserve">東京都</t>
        </is>
      </c>
      <c r="I134" s="2" t="inlineStr">
        <is>
          <t xml:space="preserve">東京都板橋区成増２丁目</t>
        </is>
      </c>
      <c r="J134" s="2" t="inlineStr">
        <is>
          <t xml:space="preserve">2012年2月</t>
        </is>
      </c>
      <c r="K134" s="2" t="inlineStr">
        <is>
          <t xml:space="preserve">有楽町線　地下鉄成増</t>
        </is>
      </c>
      <c r="L134" s="2" t="inlineStr">
        <is>
          <t xml:space="preserve">徒歩　1分</t>
        </is>
      </c>
      <c r="M134" s="2" t="inlineStr">
        <is>
          <t xml:space="preserve">55.07㎡</t>
        </is>
      </c>
      <c r="N134" s="4">
        <v>9380</v>
      </c>
      <c r="O134" s="5">
        <v>563.1</v>
      </c>
      <c r="P134" s="5">
        <f>AVERAGE(R134:T134)</f>
      </c>
      <c r="Q134" s="5">
        <f>MAX(R134:V134)</f>
      </c>
      <c r="R134" s="5">
        <v>383.2</v>
      </c>
      <c r="S134" s="5">
        <v>348.3</v>
      </c>
      <c r="T134" s="5">
        <v>300.2</v>
      </c>
      <c r="U134" s="5">
        <v>347.2</v>
      </c>
      <c r="V134" s="5">
        <v>296.2</v>
      </c>
      <c r="W134" s="2" t="inlineStr">
        <is>
          <t xml:space="preserve">2025-02-09</t>
        </is>
      </c>
      <c r="X134" s="2" t="inlineStr">
        <is>
          <t xml:space="preserve">2023-12-27</t>
        </is>
      </c>
      <c r="Y134" s="2" t="inlineStr">
        <is>
          <t xml:space="preserve">2023-12-02</t>
        </is>
      </c>
      <c r="Z134" s="2" t="inlineStr">
        <is>
          <t xml:space="preserve">2022-11-20</t>
        </is>
      </c>
      <c r="AA134" s="2" t="inlineStr">
        <is>
          <t xml:space="preserve">2020-06-27</t>
        </is>
      </c>
      <c r="AB134" s="4">
        <f>AVERAGE(AD134:AF134)</f>
      </c>
      <c r="AC134" s="5">
        <f>MAX(AD134:AH134)</f>
      </c>
      <c r="AD134" s="5">
        <v>291</v>
      </c>
      <c r="AE134" s="5">
        <v>344</v>
      </c>
      <c r="AF134" s="5">
        <v>177.4</v>
      </c>
      <c r="AG134" s="5">
        <v>193.7</v>
      </c>
      <c r="AH134" s="5">
        <v>248.2</v>
      </c>
      <c r="AI134" s="5" t="inlineStr">
        <is>
          <t xml:space="preserve">2026-02-21</t>
        </is>
      </c>
      <c r="AJ134" s="5" t="inlineStr">
        <is>
          <t xml:space="preserve">2026-02-01</t>
        </is>
      </c>
      <c r="AK134" s="2" t="inlineStr">
        <is>
          <t xml:space="preserve">2026-01-19</t>
        </is>
      </c>
      <c r="AL134" s="2" t="inlineStr">
        <is>
          <t xml:space="preserve">2026-01-15</t>
        </is>
      </c>
      <c r="AM134" s="2" t="inlineStr">
        <is>
          <t xml:space="preserve">2025-11-29</t>
        </is>
      </c>
    </row>
    <row r="135">
      <c r="A135" s="2">
        <f>IF(OR(AND(B135&gt;1.1,B135&lt;&gt;"成約物件不足"),AND(C135&gt;1.1,C135&lt;&gt;"成約物件不足"),AND(D135&gt;1.1,D135&lt;&gt;"成約物件不足"),AND(E135&gt;1.1,E135&lt;&gt;"成約物件不足")),"○","")</f>
      </c>
      <c r="B135" s="3">
        <f>P135/O135</f>
      </c>
      <c r="C135" s="3">
        <f>Q135/O135</f>
      </c>
      <c r="D135" s="3">
        <f>AB135/O135</f>
      </c>
      <c r="E135" s="3">
        <f>AC135/O135</f>
      </c>
      <c r="F135" s="2" t="inlineStr">
        <is>
          <t xml:space="preserve">100136851811</t>
        </is>
      </c>
      <c r="G135" s="2" t="inlineStr">
        <is>
          <t xml:space="preserve">オープンレジデンシア中野中央</t>
        </is>
      </c>
      <c r="H135" s="2" t="inlineStr">
        <is>
          <t xml:space="preserve">東京都</t>
        </is>
      </c>
      <c r="I135" s="2" t="inlineStr">
        <is>
          <t xml:space="preserve">東京都中野区中央３丁目</t>
        </is>
      </c>
      <c r="J135" s="2" t="inlineStr">
        <is>
          <t xml:space="preserve">2019年1月</t>
        </is>
      </c>
      <c r="K135" s="2" t="inlineStr">
        <is>
          <t xml:space="preserve">丸ノ内線　新中野</t>
        </is>
      </c>
      <c r="L135" s="2" t="inlineStr">
        <is>
          <t xml:space="preserve">徒歩　6分</t>
        </is>
      </c>
      <c r="M135" s="2" t="inlineStr">
        <is>
          <t xml:space="preserve">72.84㎡</t>
        </is>
      </c>
      <c r="N135" s="4">
        <v>9280</v>
      </c>
      <c r="O135" s="5">
        <v>421.2</v>
      </c>
      <c r="P135" s="5">
        <f>AVERAGE(R135:T135)</f>
      </c>
      <c r="Q135" s="5">
        <f>MAX(R135:V135)</f>
      </c>
      <c r="R135" s="5">
        <v>507.2</v>
      </c>
      <c r="S135" s="5">
        <v>467.6</v>
      </c>
      <c r="T135" s="5">
        <v>474.8</v>
      </c>
      <c r="U135" s="5">
        <v>487.6</v>
      </c>
      <c r="V135" s="5">
        <v>367.8</v>
      </c>
      <c r="W135" s="2" t="inlineStr">
        <is>
          <t xml:space="preserve">2025-11-18</t>
        </is>
      </c>
      <c r="X135" s="2" t="inlineStr">
        <is>
          <t xml:space="preserve">2025-10-14</t>
        </is>
      </c>
      <c r="Y135" s="2" t="inlineStr">
        <is>
          <t xml:space="preserve">2025-01-20</t>
        </is>
      </c>
      <c r="Z135" s="2" t="inlineStr">
        <is>
          <t xml:space="preserve">2024-10-14</t>
        </is>
      </c>
      <c r="AA135" s="2" t="inlineStr">
        <is>
          <t xml:space="preserve">2024-06-17</t>
        </is>
      </c>
      <c r="AB135" s="4">
        <f>AVERAGE(AD135:AF135)</f>
      </c>
      <c r="AC135" s="5">
        <f>MAX(AD135:AH135)</f>
      </c>
      <c r="AD135" s="5">
        <v>260.2</v>
      </c>
      <c r="AE135" s="5">
        <v>507.2</v>
      </c>
      <c r="AF135" s="5">
        <v>467.6</v>
      </c>
      <c r="AG135" s="5">
        <v>173.6</v>
      </c>
      <c r="AH135" s="5">
        <v>276.7</v>
      </c>
      <c r="AI135" s="5" t="inlineStr">
        <is>
          <t xml:space="preserve">2026-02-22</t>
        </is>
      </c>
      <c r="AJ135" s="5" t="inlineStr">
        <is>
          <t xml:space="preserve">2025-11-18</t>
        </is>
      </c>
      <c r="AK135" s="2" t="inlineStr">
        <is>
          <t xml:space="preserve">2025-10-14</t>
        </is>
      </c>
      <c r="AL135" s="2" t="inlineStr">
        <is>
          <t xml:space="preserve">2025-07-11</t>
        </is>
      </c>
      <c r="AM135" s="2" t="inlineStr">
        <is>
          <t xml:space="preserve">2025-05-23</t>
        </is>
      </c>
    </row>
    <row r="136">
      <c r="A136" s="2">
        <f>IF(OR(AND(B136&gt;1.1,B136&lt;&gt;"成約物件不足"),AND(C136&gt;1.1,C136&lt;&gt;"成約物件不足"),AND(D136&gt;1.1,D136&lt;&gt;"成約物件不足"),AND(E136&gt;1.1,E136&lt;&gt;"成約物件不足")),"○","")</f>
      </c>
      <c r="B136" s="3">
        <f>P136/O136</f>
      </c>
      <c r="C136" s="3">
        <f>Q136/O136</f>
      </c>
      <c r="D136" s="3">
        <f>AB136/O136</f>
      </c>
      <c r="E136" s="3">
        <f>AC136/O136</f>
      </c>
      <c r="F136" s="2" t="inlineStr">
        <is>
          <t xml:space="preserve">100138039878</t>
        </is>
      </c>
      <c r="G136" s="2" t="inlineStr">
        <is>
          <t xml:space="preserve">朝日広尾マンション</t>
        </is>
      </c>
      <c r="H136" s="2" t="inlineStr">
        <is>
          <t xml:space="preserve">東京都</t>
        </is>
      </c>
      <c r="I136" s="2" t="inlineStr">
        <is>
          <t xml:space="preserve">東京都渋谷区広尾１丁目</t>
        </is>
      </c>
      <c r="J136" s="2" t="inlineStr">
        <is>
          <t xml:space="preserve">1987年1月</t>
        </is>
      </c>
      <c r="K136" s="2" t="inlineStr">
        <is>
          <t xml:space="preserve">山手線　恵比寿</t>
        </is>
      </c>
      <c r="L136" s="2" t="inlineStr">
        <is>
          <t xml:space="preserve">徒歩　8分</t>
        </is>
      </c>
      <c r="M136" s="2" t="inlineStr">
        <is>
          <t xml:space="preserve">64.76㎡</t>
        </is>
      </c>
      <c r="N136" s="4">
        <v>9200</v>
      </c>
      <c r="O136" s="5">
        <v>469.7</v>
      </c>
      <c r="P136" s="5">
        <f>AVERAGE(R136:T136)</f>
      </c>
      <c r="Q136" s="5">
        <f>MAX(R136:V136)</f>
      </c>
      <c r="R136" s="5">
        <v>602.9</v>
      </c>
      <c r="S136" s="5">
        <v>586.1</v>
      </c>
      <c r="T136" s="5">
        <v>619.4</v>
      </c>
      <c r="U136" s="5">
        <v>575.3</v>
      </c>
      <c r="V136" s="5">
        <v>572.2</v>
      </c>
      <c r="W136" s="2" t="inlineStr">
        <is>
          <t xml:space="preserve">2026-01-25</t>
        </is>
      </c>
      <c r="X136" s="2" t="inlineStr">
        <is>
          <t xml:space="preserve">2025-10-27</t>
        </is>
      </c>
      <c r="Y136" s="2" t="inlineStr">
        <is>
          <t xml:space="preserve">2025-09-27</t>
        </is>
      </c>
      <c r="Z136" s="2" t="inlineStr">
        <is>
          <t xml:space="preserve">2025-07-14</t>
        </is>
      </c>
      <c r="AA136" s="2" t="inlineStr">
        <is>
          <t xml:space="preserve">2025-06-16</t>
        </is>
      </c>
      <c r="AB136" s="4">
        <f>AVERAGE(AD136:AF136)</f>
      </c>
      <c r="AC136" s="5">
        <f>MAX(AD136:AH136)</f>
      </c>
      <c r="AD136" s="5">
        <v>462.5</v>
      </c>
      <c r="AE136" s="5">
        <v>403.4</v>
      </c>
      <c r="AF136" s="5">
        <v>602.9</v>
      </c>
      <c r="AG136" s="5">
        <v>586.1</v>
      </c>
      <c r="AH136" s="5">
        <v>748.7</v>
      </c>
      <c r="AI136" s="5" t="inlineStr">
        <is>
          <t xml:space="preserve">2026-02-05</t>
        </is>
      </c>
      <c r="AJ136" s="5" t="inlineStr">
        <is>
          <t xml:space="preserve">2026-01-25</t>
        </is>
      </c>
      <c r="AK136" s="2" t="inlineStr">
        <is>
          <t xml:space="preserve">2026-01-25</t>
        </is>
      </c>
      <c r="AL136" s="2" t="inlineStr">
        <is>
          <t xml:space="preserve">2025-10-27</t>
        </is>
      </c>
      <c r="AM136" s="2" t="inlineStr">
        <is>
          <t xml:space="preserve">2025-09-30</t>
        </is>
      </c>
    </row>
    <row r="137">
      <c r="A137" s="2">
        <f>IF(OR(AND(B137&gt;1.1,B137&lt;&gt;"成約物件不足"),AND(C137&gt;1.1,C137&lt;&gt;"成約物件不足"),AND(D137&gt;1.1,D137&lt;&gt;"成約物件不足"),AND(E137&gt;1.1,E137&lt;&gt;"成約物件不足")),"○","")</f>
      </c>
      <c r="B137" s="3">
        <f>P137/O137</f>
      </c>
      <c r="C137" s="3">
        <f>Q137/O137</f>
      </c>
      <c r="D137" s="3">
        <f>AB137/O137</f>
      </c>
      <c r="E137" s="3">
        <f>AC137/O137</f>
      </c>
      <c r="F137" s="2" t="inlineStr">
        <is>
          <t xml:space="preserve">100135628396</t>
        </is>
      </c>
      <c r="G137" s="2" t="inlineStr">
        <is>
          <t xml:space="preserve">クレストフォルム東大島</t>
        </is>
      </c>
      <c r="H137" s="2" t="inlineStr">
        <is>
          <t xml:space="preserve">東京都</t>
        </is>
      </c>
      <c r="I137" s="2" t="inlineStr">
        <is>
          <t xml:space="preserve">東京都江東区大島７丁目</t>
        </is>
      </c>
      <c r="J137" s="2" t="inlineStr">
        <is>
          <t xml:space="preserve">2008年5月</t>
        </is>
      </c>
      <c r="K137" s="2" t="inlineStr">
        <is>
          <t xml:space="preserve">都営新宿線　東大島</t>
        </is>
      </c>
      <c r="L137" s="2" t="inlineStr">
        <is>
          <t xml:space="preserve">徒歩　8分</t>
        </is>
      </c>
      <c r="M137" s="2" t="inlineStr">
        <is>
          <t xml:space="preserve">88.98㎡</t>
        </is>
      </c>
      <c r="N137" s="4">
        <v>8900</v>
      </c>
      <c r="O137" s="5">
        <v>330.7</v>
      </c>
      <c r="P137" s="5">
        <f>AVERAGE(R137:T137)</f>
      </c>
      <c r="Q137" s="5">
        <f>MAX(R137:V137)</f>
      </c>
      <c r="R137" s="5">
        <v>280.2</v>
      </c>
      <c r="S137" s="5">
        <v>263.3</v>
      </c>
      <c r="T137" s="5">
        <v>231.9</v>
      </c>
      <c r="U137" s="5">
        <v>189</v>
      </c>
      <c r="V137" s="5">
        <v>220.7</v>
      </c>
      <c r="W137" s="2" t="inlineStr">
        <is>
          <t xml:space="preserve">2025-10-26</t>
        </is>
      </c>
      <c r="X137" s="2" t="inlineStr">
        <is>
          <t xml:space="preserve">2025-03-16</t>
        </is>
      </c>
      <c r="Y137" s="2" t="inlineStr">
        <is>
          <t xml:space="preserve">2024-09-14</t>
        </is>
      </c>
      <c r="Z137" s="2" t="inlineStr">
        <is>
          <t xml:space="preserve">2023-07-30</t>
        </is>
      </c>
      <c r="AA137" s="2" t="inlineStr">
        <is>
          <t xml:space="preserve">2023-07-22</t>
        </is>
      </c>
      <c r="AB137" s="4">
        <f>AVERAGE(AD137:AF137)</f>
      </c>
      <c r="AC137" s="5">
        <f>MAX(AD137:AH137)</f>
      </c>
      <c r="AD137" s="5">
        <v>215.5</v>
      </c>
      <c r="AE137" s="5">
        <v>298.6</v>
      </c>
      <c r="AF137" s="5">
        <v>341.3</v>
      </c>
      <c r="AG137" s="5">
        <v>280.2</v>
      </c>
      <c r="AH137" s="5">
        <v>127.1</v>
      </c>
      <c r="AI137" s="5" t="inlineStr">
        <is>
          <t xml:space="preserve">2026-02-28</t>
        </is>
      </c>
      <c r="AJ137" s="5" t="inlineStr">
        <is>
          <t xml:space="preserve">2026-02-21</t>
        </is>
      </c>
      <c r="AK137" s="2" t="inlineStr">
        <is>
          <t xml:space="preserve">2025-11-15</t>
        </is>
      </c>
      <c r="AL137" s="2" t="inlineStr">
        <is>
          <t xml:space="preserve">2025-10-26</t>
        </is>
      </c>
      <c r="AM137" s="2" t="inlineStr">
        <is>
          <t xml:space="preserve">2025-10-07</t>
        </is>
      </c>
    </row>
    <row r="138">
      <c r="A138" s="2">
        <f>IF(OR(AND(B138&gt;1.1,B138&lt;&gt;"成約物件不足"),AND(C138&gt;1.1,C138&lt;&gt;"成約物件不足"),AND(D138&gt;1.1,D138&lt;&gt;"成約物件不足"),AND(E138&gt;1.1,E138&lt;&gt;"成約物件不足")),"○","")</f>
      </c>
      <c r="B138" s="3">
        <f>P138/O138</f>
      </c>
      <c r="C138" s="3">
        <f>Q138/O138</f>
      </c>
      <c r="D138" s="3">
        <f>AB138/O138</f>
      </c>
      <c r="E138" s="3">
        <f>AC138/O138</f>
      </c>
      <c r="F138" s="2" t="inlineStr">
        <is>
          <t xml:space="preserve">100136834787</t>
        </is>
      </c>
      <c r="G138" s="2" t="inlineStr">
        <is>
          <t xml:space="preserve">プラウド目白台</t>
        </is>
      </c>
      <c r="H138" s="2" t="inlineStr">
        <is>
          <t xml:space="preserve">東京都</t>
        </is>
      </c>
      <c r="I138" s="2" t="inlineStr">
        <is>
          <t xml:space="preserve">東京都文京区関口２丁目</t>
        </is>
      </c>
      <c r="J138" s="2" t="inlineStr">
        <is>
          <t xml:space="preserve">2004年8月</t>
        </is>
      </c>
      <c r="K138" s="2" t="inlineStr">
        <is>
          <t xml:space="preserve">有楽町線　江戸川橋</t>
        </is>
      </c>
      <c r="L138" s="2" t="inlineStr">
        <is>
          <t xml:space="preserve">徒歩　8分</t>
        </is>
      </c>
      <c r="M138" s="2" t="inlineStr">
        <is>
          <t xml:space="preserve">57.39㎡</t>
        </is>
      </c>
      <c r="N138" s="4">
        <v>8700</v>
      </c>
      <c r="O138" s="5">
        <v>501.2</v>
      </c>
      <c r="P138" s="5">
        <f>AVERAGE(R138:T138)</f>
      </c>
      <c r="Q138" s="5">
        <f>MAX(R138:V138)</f>
      </c>
      <c r="R138" s="5">
        <v>357.5</v>
      </c>
      <c r="S138" s="5">
        <v>290.9</v>
      </c>
      <c r="T138" s="5">
        <v>258.1</v>
      </c>
      <c r="U138" s="5">
        <v>236.5</v>
      </c>
      <c r="V138" s="5">
        <v>239.1</v>
      </c>
      <c r="W138" s="2" t="inlineStr">
        <is>
          <t xml:space="preserve">2022-11-03</t>
        </is>
      </c>
      <c r="X138" s="2" t="inlineStr">
        <is>
          <t xml:space="preserve">2022-09-29</t>
        </is>
      </c>
      <c r="Y138" s="2" t="inlineStr">
        <is>
          <t xml:space="preserve">2021-12-06</t>
        </is>
      </c>
      <c r="Z138" s="2" t="inlineStr">
        <is>
          <t xml:space="preserve">2019-02-26</t>
        </is>
      </c>
      <c r="AA138" s="2" t="inlineStr">
        <is>
          <t xml:space="preserve">2017-05-16</t>
        </is>
      </c>
      <c r="AB138" s="4">
        <f>AVERAGE(AD138:AF138)</f>
      </c>
      <c r="AC138" s="5">
        <f>MAX(AD138:AH138)</f>
      </c>
      <c r="AD138" s="5">
        <v>677.7</v>
      </c>
      <c r="AE138" s="5">
        <v>276.5</v>
      </c>
      <c r="AF138" s="5">
        <v>788.4</v>
      </c>
      <c r="AG138" s="5">
        <v>318.6</v>
      </c>
      <c r="AH138" s="5">
        <v>299.6</v>
      </c>
      <c r="AI138" s="5" t="inlineStr">
        <is>
          <t xml:space="preserve">2026-02-06</t>
        </is>
      </c>
      <c r="AJ138" s="5" t="inlineStr">
        <is>
          <t xml:space="preserve">2025-04-19</t>
        </is>
      </c>
      <c r="AK138" s="2" t="inlineStr">
        <is>
          <t xml:space="preserve">2025-02-25</t>
        </is>
      </c>
      <c r="AL138" s="2" t="inlineStr">
        <is>
          <t xml:space="preserve">2025-02-10</t>
        </is>
      </c>
      <c r="AM138" s="2" t="inlineStr">
        <is>
          <t xml:space="preserve">2024-12-10</t>
        </is>
      </c>
    </row>
    <row r="139">
      <c r="A139" s="2">
        <f>IF(OR(AND(B139&gt;1.1,B139&lt;&gt;"成約物件不足"),AND(C139&gt;1.1,C139&lt;&gt;"成約物件不足"),AND(D139&gt;1.1,D139&lt;&gt;"成約物件不足"),AND(E139&gt;1.1,E139&lt;&gt;"成約物件不足")),"○","")</f>
      </c>
      <c r="B139" s="3">
        <f>P139/O139</f>
      </c>
      <c r="C139" s="3">
        <f>Q139/O139</f>
      </c>
      <c r="D139" s="3">
        <f>AB139/O139</f>
      </c>
      <c r="E139" s="3">
        <f>AC139/O139</f>
      </c>
      <c r="F139" s="2" t="inlineStr">
        <is>
          <t xml:space="preserve">100138131431</t>
        </is>
      </c>
      <c r="G139" s="2" t="inlineStr">
        <is>
          <t xml:space="preserve">ピアース乃木坂</t>
        </is>
      </c>
      <c r="H139" s="2" t="inlineStr">
        <is>
          <t xml:space="preserve">東京都</t>
        </is>
      </c>
      <c r="I139" s="2" t="inlineStr">
        <is>
          <t xml:space="preserve">東京都港区赤坂７丁目</t>
        </is>
      </c>
      <c r="J139" s="2" t="inlineStr">
        <is>
          <t xml:space="preserve">2004年9月</t>
        </is>
      </c>
      <c r="K139" s="2" t="inlineStr">
        <is>
          <t xml:space="preserve">千代田線　赤坂</t>
        </is>
      </c>
      <c r="L139" s="2" t="inlineStr">
        <is>
          <t xml:space="preserve">徒歩　6分</t>
        </is>
      </c>
      <c r="M139" s="2" t="inlineStr">
        <is>
          <t xml:space="preserve">52.01㎡</t>
        </is>
      </c>
      <c r="N139" s="4">
        <v>8700</v>
      </c>
      <c r="O139" s="5">
        <v>553</v>
      </c>
      <c r="P139" s="5">
        <f>AVERAGE(R139:T139)</f>
      </c>
      <c r="Q139" s="5">
        <f>MAX(R139:V139)</f>
      </c>
      <c r="R139" s="5">
        <v>420.5</v>
      </c>
      <c r="S139" s="5">
        <v>329.8</v>
      </c>
      <c r="T139" s="5">
        <v>292.9</v>
      </c>
      <c r="U139" s="5">
        <v>334</v>
      </c>
      <c r="V139" s="5">
        <v>317.6</v>
      </c>
      <c r="W139" s="2" t="inlineStr">
        <is>
          <t xml:space="preserve">2018-01-07</t>
        </is>
      </c>
      <c r="X139" s="2" t="inlineStr">
        <is>
          <t xml:space="preserve">2014-10-13</t>
        </is>
      </c>
      <c r="Y139" s="2" t="inlineStr">
        <is>
          <t xml:space="preserve">2013-05-18</t>
        </is>
      </c>
      <c r="Z139" s="2" t="inlineStr">
        <is>
          <t xml:space="preserve">2009-08-30</t>
        </is>
      </c>
      <c r="AA139" s="2" t="inlineStr">
        <is>
          <t xml:space="preserve">2009-08-11</t>
        </is>
      </c>
      <c r="AB139" s="4">
        <f>AVERAGE(AD139:AF139)</f>
      </c>
      <c r="AC139" s="5">
        <f>MAX(AD139:AH139)</f>
      </c>
      <c r="AD139" s="5">
        <v>733.2</v>
      </c>
      <c r="AE139" s="5">
        <v>734.8</v>
      </c>
      <c r="AF139" s="5">
        <v>604.9</v>
      </c>
      <c r="AG139" s="5">
        <v>381.3</v>
      </c>
      <c r="AH139" s="5">
        <v>902.1</v>
      </c>
      <c r="AI139" s="5" t="inlineStr">
        <is>
          <t xml:space="preserve">2026-02-23</t>
        </is>
      </c>
      <c r="AJ139" s="5" t="inlineStr">
        <is>
          <t xml:space="preserve">2026-02-18</t>
        </is>
      </c>
      <c r="AK139" s="2" t="inlineStr">
        <is>
          <t xml:space="preserve">2026-01-13</t>
        </is>
      </c>
      <c r="AL139" s="2" t="inlineStr">
        <is>
          <t xml:space="preserve">2025-11-30</t>
        </is>
      </c>
      <c r="AM139" s="2" t="inlineStr">
        <is>
          <t xml:space="preserve">2025-10-20</t>
        </is>
      </c>
    </row>
    <row r="140">
      <c r="A140" s="2">
        <f>IF(OR(AND(B140&gt;1.1,B140&lt;&gt;"成約物件不足"),AND(C140&gt;1.1,C140&lt;&gt;"成約物件不足"),AND(D140&gt;1.1,D140&lt;&gt;"成約物件不足"),AND(E140&gt;1.1,E140&lt;&gt;"成約物件不足")),"○","")</f>
      </c>
      <c r="B140" s="3" t="inlineStr">
        <is>
          <t xml:space="preserve">成約物件不足</t>
        </is>
      </c>
      <c r="C140" s="3" t="inlineStr">
        <is>
          <t xml:space="preserve">成約物件不足</t>
        </is>
      </c>
      <c r="D140" s="3">
        <f>AB140/O140</f>
      </c>
      <c r="E140" s="3">
        <f>AC140/O140</f>
      </c>
      <c r="F140" s="2" t="inlineStr">
        <is>
          <t xml:space="preserve">100135951907</t>
        </is>
      </c>
      <c r="G140" s="2" t="inlineStr">
        <is>
          <t xml:space="preserve">シティハウス平井ブリーズレジデンス</t>
        </is>
      </c>
      <c r="H140" s="2" t="inlineStr">
        <is>
          <t xml:space="preserve">東京都</t>
        </is>
      </c>
      <c r="I140" s="2" t="inlineStr">
        <is>
          <t xml:space="preserve">東京都江戸川区平井６丁目</t>
        </is>
      </c>
      <c r="J140" s="2" t="inlineStr">
        <is>
          <t xml:space="preserve">2023年1月</t>
        </is>
      </c>
      <c r="K140" s="2" t="inlineStr">
        <is>
          <t xml:space="preserve">総武中央線　平井</t>
        </is>
      </c>
      <c r="L140" s="2" t="inlineStr">
        <is>
          <t xml:space="preserve">徒歩　8分</t>
        </is>
      </c>
      <c r="M140" s="2" t="inlineStr">
        <is>
          <t xml:space="preserve">70.42㎡</t>
        </is>
      </c>
      <c r="N140" s="4">
        <v>8580</v>
      </c>
      <c r="O140" s="5">
        <v>402.8</v>
      </c>
      <c r="P140" s="5">
        <f>AVERAGE(R140:T140)</f>
      </c>
      <c r="Q140" s="5">
        <f>MAX(R140:V140)</f>
      </c>
      <c r="R140" s="5">
        <v>352.6</v>
      </c>
      <c r="S140" s="5">
        <v>337.1</v>
      </c>
      <c r="T140" s="5"/>
      <c r="U140" s="5"/>
      <c r="V140" s="5"/>
      <c r="W140" s="2" t="inlineStr">
        <is>
          <t xml:space="preserve">2025-07-26</t>
        </is>
      </c>
      <c r="X140" s="2" t="inlineStr">
        <is>
          <t xml:space="preserve">2024-02-24</t>
        </is>
      </c>
      <c r="Y140" s="2"/>
      <c r="Z140" s="2"/>
      <c r="AA140" s="2"/>
      <c r="AB140" s="4">
        <f>AVERAGE(AD140:AF140)</f>
      </c>
      <c r="AC140" s="5">
        <f>MAX(AD140:AH140)</f>
      </c>
      <c r="AD140" s="5">
        <v>227.4</v>
      </c>
      <c r="AE140" s="5">
        <v>380.2</v>
      </c>
      <c r="AF140" s="5">
        <v>357.3</v>
      </c>
      <c r="AG140" s="5">
        <v>352.6</v>
      </c>
      <c r="AH140" s="5">
        <v>337.8</v>
      </c>
      <c r="AI140" s="5" t="inlineStr">
        <is>
          <t xml:space="preserve">2026-01-18</t>
        </is>
      </c>
      <c r="AJ140" s="5" t="inlineStr">
        <is>
          <t xml:space="preserve">2025-09-28</t>
        </is>
      </c>
      <c r="AK140" s="2" t="inlineStr">
        <is>
          <t xml:space="preserve">2025-07-26</t>
        </is>
      </c>
      <c r="AL140" s="2" t="inlineStr">
        <is>
          <t xml:space="preserve">2025-07-26</t>
        </is>
      </c>
      <c r="AM140" s="2" t="inlineStr">
        <is>
          <t xml:space="preserve">2025-01-31</t>
        </is>
      </c>
    </row>
    <row r="141">
      <c r="A141" s="2">
        <f>IF(OR(AND(B141&gt;1.1,B141&lt;&gt;"成約物件不足"),AND(C141&gt;1.1,C141&lt;&gt;"成約物件不足"),AND(D141&gt;1.1,D141&lt;&gt;"成約物件不足"),AND(E141&gt;1.1,E141&lt;&gt;"成約物件不足")),"○","")</f>
      </c>
      <c r="B141" s="3">
        <f>P141/O141</f>
      </c>
      <c r="C141" s="3">
        <f>Q141/O141</f>
      </c>
      <c r="D141" s="3">
        <f>AB141/O141</f>
      </c>
      <c r="E141" s="3">
        <f>AC141/O141</f>
      </c>
      <c r="F141" s="2" t="inlineStr">
        <is>
          <t xml:space="preserve">100137757919</t>
        </is>
      </c>
      <c r="G141" s="2" t="inlineStr">
        <is>
          <t xml:space="preserve">Ｄ’クラディアイヴァン代々木参宮橋</t>
        </is>
      </c>
      <c r="H141" s="2" t="inlineStr">
        <is>
          <t xml:space="preserve">東京都</t>
        </is>
      </c>
      <c r="I141" s="2" t="inlineStr">
        <is>
          <t xml:space="preserve">東京都渋谷区代々木３丁目</t>
        </is>
      </c>
      <c r="J141" s="2" t="inlineStr">
        <is>
          <t xml:space="preserve">2003年7月</t>
        </is>
      </c>
      <c r="K141" s="2" t="inlineStr">
        <is>
          <t xml:space="preserve">小田急線　参宮橋</t>
        </is>
      </c>
      <c r="L141" s="2" t="inlineStr">
        <is>
          <t xml:space="preserve">徒歩　4分</t>
        </is>
      </c>
      <c r="M141" s="2" t="inlineStr">
        <is>
          <t xml:space="preserve">52.27㎡</t>
        </is>
      </c>
      <c r="N141" s="4">
        <v>8480</v>
      </c>
      <c r="O141" s="5">
        <v>536.4</v>
      </c>
      <c r="P141" s="5">
        <f>AVERAGE(R141:T141)</f>
      </c>
      <c r="Q141" s="5">
        <f>MAX(R141:V141)</f>
      </c>
      <c r="R141" s="5">
        <v>550.3</v>
      </c>
      <c r="S141" s="5">
        <v>342.5</v>
      </c>
      <c r="T141" s="5">
        <v>295.9</v>
      </c>
      <c r="U141" s="5">
        <v>288.4</v>
      </c>
      <c r="V141" s="5">
        <v>240.4</v>
      </c>
      <c r="W141" s="2" t="inlineStr">
        <is>
          <t xml:space="preserve">2025-11-17</t>
        </is>
      </c>
      <c r="X141" s="2" t="inlineStr">
        <is>
          <t xml:space="preserve">2019-10-26</t>
        </is>
      </c>
      <c r="Y141" s="2" t="inlineStr">
        <is>
          <t xml:space="preserve">2016-02-29</t>
        </is>
      </c>
      <c r="Z141" s="2" t="inlineStr">
        <is>
          <t xml:space="preserve">2015-12-21</t>
        </is>
      </c>
      <c r="AA141" s="2" t="inlineStr">
        <is>
          <t xml:space="preserve">2013-04-28</t>
        </is>
      </c>
      <c r="AB141" s="4">
        <f>AVERAGE(AD141:AF141)</f>
      </c>
      <c r="AC141" s="5">
        <f>MAX(AD141:AH141)</f>
      </c>
      <c r="AD141" s="5">
        <v>752.6</v>
      </c>
      <c r="AE141" s="5">
        <v>537</v>
      </c>
      <c r="AF141" s="5">
        <v>813.6</v>
      </c>
      <c r="AG141" s="5">
        <v>550.3</v>
      </c>
      <c r="AH141" s="5">
        <v>304.8</v>
      </c>
      <c r="AI141" s="5" t="inlineStr">
        <is>
          <t xml:space="preserve">2026-02-28</t>
        </is>
      </c>
      <c r="AJ141" s="5" t="inlineStr">
        <is>
          <t xml:space="preserve">2026-02-21</t>
        </is>
      </c>
      <c r="AK141" s="2" t="inlineStr">
        <is>
          <t xml:space="preserve">2025-12-20</t>
        </is>
      </c>
      <c r="AL141" s="2" t="inlineStr">
        <is>
          <t xml:space="preserve">2025-11-17</t>
        </is>
      </c>
      <c r="AM141" s="2" t="inlineStr">
        <is>
          <t xml:space="preserve">2025-10-04</t>
        </is>
      </c>
    </row>
    <row r="142">
      <c r="A142" s="2">
        <f>IF(OR(AND(B142&gt;1.1,B142&lt;&gt;"成約物件不足"),AND(C142&gt;1.1,C142&lt;&gt;"成約物件不足"),AND(D142&gt;1.1,D142&lt;&gt;"成約物件不足"),AND(E142&gt;1.1,E142&lt;&gt;"成約物件不足")),"○","")</f>
      </c>
      <c r="B142" s="3">
        <f>P142/O142</f>
      </c>
      <c r="C142" s="3">
        <f>Q142/O142</f>
      </c>
      <c r="D142" s="3">
        <f>AB142/O142</f>
      </c>
      <c r="E142" s="3">
        <f>AC142/O142</f>
      </c>
      <c r="F142" s="2" t="inlineStr">
        <is>
          <t xml:space="preserve">100136069993</t>
        </is>
      </c>
      <c r="G142" s="2" t="inlineStr">
        <is>
          <t xml:space="preserve">オープンレジデンシア日暮里ｅｓｔ</t>
        </is>
      </c>
      <c r="H142" s="2" t="inlineStr">
        <is>
          <t xml:space="preserve">東京都</t>
        </is>
      </c>
      <c r="I142" s="2" t="inlineStr">
        <is>
          <t xml:space="preserve">東京都荒川区東日暮里５丁目</t>
        </is>
      </c>
      <c r="J142" s="2" t="inlineStr">
        <is>
          <t xml:space="preserve">2018年2月</t>
        </is>
      </c>
      <c r="K142" s="2" t="inlineStr">
        <is>
          <t xml:space="preserve">山手線　鶯谷</t>
        </is>
      </c>
      <c r="L142" s="2" t="inlineStr">
        <is>
          <t xml:space="preserve">徒歩　5分</t>
        </is>
      </c>
      <c r="M142" s="2" t="inlineStr">
        <is>
          <t xml:space="preserve">64.21㎡</t>
        </is>
      </c>
      <c r="N142" s="4">
        <v>8400</v>
      </c>
      <c r="O142" s="5">
        <v>432.5</v>
      </c>
      <c r="P142" s="5">
        <f>AVERAGE(R142:T142)</f>
      </c>
      <c r="Q142" s="5">
        <f>MAX(R142:V142)</f>
      </c>
      <c r="R142" s="5">
        <v>441.8</v>
      </c>
      <c r="S142" s="5">
        <v>302.8</v>
      </c>
      <c r="T142" s="5">
        <v>303.8</v>
      </c>
      <c r="U142" s="5">
        <v>287.3</v>
      </c>
      <c r="V142" s="5">
        <v>290.9</v>
      </c>
      <c r="W142" s="2" t="inlineStr">
        <is>
          <t xml:space="preserve">2025-07-20</t>
        </is>
      </c>
      <c r="X142" s="2" t="inlineStr">
        <is>
          <t xml:space="preserve">2022-08-27</t>
        </is>
      </c>
      <c r="Y142" s="2" t="inlineStr">
        <is>
          <t xml:space="preserve">2022-07-08</t>
        </is>
      </c>
      <c r="Z142" s="2" t="inlineStr">
        <is>
          <t xml:space="preserve">2021-05-14</t>
        </is>
      </c>
      <c r="AA142" s="2" t="inlineStr">
        <is>
          <t xml:space="preserve">2020-02-04</t>
        </is>
      </c>
      <c r="AB142" s="4">
        <f>AVERAGE(AD142:AF142)</f>
      </c>
      <c r="AC142" s="5">
        <f>MAX(AD142:AH142)</f>
      </c>
      <c r="AD142" s="5">
        <v>430.2</v>
      </c>
      <c r="AE142" s="5">
        <v>533.6</v>
      </c>
      <c r="AF142" s="5">
        <v>316.6</v>
      </c>
      <c r="AG142" s="5">
        <v>325.4</v>
      </c>
      <c r="AH142" s="5">
        <v>510.7</v>
      </c>
      <c r="AI142" s="5" t="inlineStr">
        <is>
          <t xml:space="preserve">2026-02-13</t>
        </is>
      </c>
      <c r="AJ142" s="5" t="inlineStr">
        <is>
          <t xml:space="preserve">2026-02-09</t>
        </is>
      </c>
      <c r="AK142" s="2" t="inlineStr">
        <is>
          <t xml:space="preserve">2026-01-29</t>
        </is>
      </c>
      <c r="AL142" s="2" t="inlineStr">
        <is>
          <t xml:space="preserve">2026-01-24</t>
        </is>
      </c>
      <c r="AM142" s="2" t="inlineStr">
        <is>
          <t xml:space="preserve">2025-12-25</t>
        </is>
      </c>
    </row>
    <row r="143">
      <c r="A143" s="2">
        <f>IF(OR(AND(B143&gt;1.1,B143&lt;&gt;"成約物件不足"),AND(C143&gt;1.1,C143&lt;&gt;"成約物件不足"),AND(D143&gt;1.1,D143&lt;&gt;"成約物件不足"),AND(E143&gt;1.1,E143&lt;&gt;"成約物件不足")),"○","")</f>
      </c>
      <c r="B143" s="3">
        <f>P143/O143</f>
      </c>
      <c r="C143" s="3">
        <f>Q143/O143</f>
      </c>
      <c r="D143" s="3">
        <f>AB143/O143</f>
      </c>
      <c r="E143" s="3">
        <f>AC143/O143</f>
      </c>
      <c r="F143" s="2" t="inlineStr">
        <is>
          <t xml:space="preserve">100137965710</t>
        </is>
      </c>
      <c r="G143" s="2" t="inlineStr">
        <is>
          <t xml:space="preserve">クレストタワー品川シーサイド</t>
        </is>
      </c>
      <c r="H143" s="2" t="inlineStr">
        <is>
          <t xml:space="preserve">東京都</t>
        </is>
      </c>
      <c r="I143" s="2" t="inlineStr">
        <is>
          <t xml:space="preserve">東京都品川区東大井１丁目</t>
        </is>
      </c>
      <c r="J143" s="2" t="inlineStr">
        <is>
          <t xml:space="preserve">2008年4月</t>
        </is>
      </c>
      <c r="K143" s="2" t="inlineStr">
        <is>
          <t xml:space="preserve">りんかい線　品川シーサイド</t>
        </is>
      </c>
      <c r="L143" s="2" t="inlineStr">
        <is>
          <t xml:space="preserve">徒歩　3分</t>
        </is>
      </c>
      <c r="M143" s="2" t="inlineStr">
        <is>
          <t xml:space="preserve">55.68㎡</t>
        </is>
      </c>
      <c r="N143" s="4">
        <v>8300</v>
      </c>
      <c r="O143" s="5">
        <v>492.8</v>
      </c>
      <c r="P143" s="5">
        <f>AVERAGE(R143:T143)</f>
      </c>
      <c r="Q143" s="5">
        <f>MAX(R143:V143)</f>
      </c>
      <c r="R143" s="5">
        <v>547.6</v>
      </c>
      <c r="S143" s="5">
        <v>534.7</v>
      </c>
      <c r="T143" s="5">
        <v>484.3</v>
      </c>
      <c r="U143" s="5">
        <v>414.4</v>
      </c>
      <c r="V143" s="5">
        <v>463.7</v>
      </c>
      <c r="W143" s="2" t="inlineStr">
        <is>
          <t xml:space="preserve">2026-02-28</t>
        </is>
      </c>
      <c r="X143" s="2" t="inlineStr">
        <is>
          <t xml:space="preserve">2026-03-01</t>
        </is>
      </c>
      <c r="Y143" s="2" t="inlineStr">
        <is>
          <t xml:space="preserve">2026-02-23</t>
        </is>
      </c>
      <c r="Z143" s="2" t="inlineStr">
        <is>
          <t xml:space="preserve">2025-09-27</t>
        </is>
      </c>
      <c r="AA143" s="2" t="inlineStr">
        <is>
          <t xml:space="preserve">2025-09-20</t>
        </is>
      </c>
      <c r="AB143" s="4">
        <f>AVERAGE(AD143:AF143)</f>
      </c>
      <c r="AC143" s="5">
        <f>MAX(AD143:AH143)</f>
      </c>
      <c r="AD143" s="5">
        <v>547.6</v>
      </c>
      <c r="AE143" s="5">
        <v>534.7</v>
      </c>
      <c r="AF143" s="5">
        <v>484.3</v>
      </c>
      <c r="AG143" s="5">
        <v>416.5</v>
      </c>
      <c r="AH143" s="5">
        <v>457.1</v>
      </c>
      <c r="AI143" s="5" t="inlineStr">
        <is>
          <t xml:space="preserve">2026-02-28</t>
        </is>
      </c>
      <c r="AJ143" s="5" t="inlineStr">
        <is>
          <t xml:space="preserve">2026-03-01</t>
        </is>
      </c>
      <c r="AK143" s="2" t="inlineStr">
        <is>
          <t xml:space="preserve">2026-02-23</t>
        </is>
      </c>
      <c r="AL143" s="2" t="inlineStr">
        <is>
          <t xml:space="preserve">2025-12-22</t>
        </is>
      </c>
      <c r="AM143" s="2" t="inlineStr">
        <is>
          <t xml:space="preserve">2025-11-30</t>
        </is>
      </c>
    </row>
    <row r="144">
      <c r="A144" s="2">
        <f>IF(OR(AND(B144&gt;1.1,B144&lt;&gt;"成約物件不足"),AND(C144&gt;1.1,C144&lt;&gt;"成約物件不足"),AND(D144&gt;1.1,D144&lt;&gt;"成約物件不足"),AND(E144&gt;1.1,E144&lt;&gt;"成約物件不足")),"○","")</f>
      </c>
      <c r="B144" s="3">
        <f>P144/O144</f>
      </c>
      <c r="C144" s="3">
        <f>Q144/O144</f>
      </c>
      <c r="D144" s="3">
        <f>AB144/O144</f>
      </c>
      <c r="E144" s="3">
        <f>AC144/O144</f>
      </c>
      <c r="F144" s="2" t="inlineStr">
        <is>
          <t xml:space="preserve">100137883475</t>
        </is>
      </c>
      <c r="G144" s="2" t="inlineStr">
        <is>
          <t xml:space="preserve">新宿アインスタワー</t>
        </is>
      </c>
      <c r="H144" s="2" t="inlineStr">
        <is>
          <t xml:space="preserve">東京都</t>
        </is>
      </c>
      <c r="I144" s="2" t="inlineStr">
        <is>
          <t xml:space="preserve">東京都新宿区新宿７丁目</t>
        </is>
      </c>
      <c r="J144" s="2" t="inlineStr">
        <is>
          <t xml:space="preserve">2004年2月</t>
        </is>
      </c>
      <c r="K144" s="2" t="inlineStr">
        <is>
          <t xml:space="preserve">副都心線　東新宿</t>
        </is>
      </c>
      <c r="L144" s="2" t="inlineStr">
        <is>
          <t xml:space="preserve">徒歩　1分</t>
        </is>
      </c>
      <c r="M144" s="2" t="inlineStr">
        <is>
          <t xml:space="preserve">52.66㎡</t>
        </is>
      </c>
      <c r="N144" s="4">
        <v>8300</v>
      </c>
      <c r="O144" s="5">
        <v>521.1</v>
      </c>
      <c r="P144" s="5">
        <f>AVERAGE(R144:T144)</f>
      </c>
      <c r="Q144" s="5">
        <f>MAX(R144:V144)</f>
      </c>
      <c r="R144" s="5">
        <v>515.9</v>
      </c>
      <c r="S144" s="5">
        <v>650.7</v>
      </c>
      <c r="T144" s="5">
        <v>533.6</v>
      </c>
      <c r="U144" s="5">
        <v>531.3</v>
      </c>
      <c r="V144" s="5">
        <v>708.9</v>
      </c>
      <c r="W144" s="2" t="inlineStr">
        <is>
          <t xml:space="preserve">2026-02-16</t>
        </is>
      </c>
      <c r="X144" s="2" t="inlineStr">
        <is>
          <t xml:space="preserve">2026-01-16</t>
        </is>
      </c>
      <c r="Y144" s="2" t="inlineStr">
        <is>
          <t xml:space="preserve">2025-12-13</t>
        </is>
      </c>
      <c r="Z144" s="2" t="inlineStr">
        <is>
          <t xml:space="preserve">2025-11-30</t>
        </is>
      </c>
      <c r="AA144" s="2" t="inlineStr">
        <is>
          <t xml:space="preserve">2025-11-13</t>
        </is>
      </c>
      <c r="AB144" s="4">
        <f>AVERAGE(AD144:AF144)</f>
      </c>
      <c r="AC144" s="5">
        <f>MAX(AD144:AH144)</f>
      </c>
      <c r="AD144" s="5">
        <v>385.4</v>
      </c>
      <c r="AE144" s="5">
        <v>515.9</v>
      </c>
      <c r="AF144" s="5">
        <v>360</v>
      </c>
      <c r="AG144" s="5">
        <v>650.7</v>
      </c>
      <c r="AH144" s="5">
        <v>480.6</v>
      </c>
      <c r="AI144" s="5" t="inlineStr">
        <is>
          <t xml:space="preserve">2026-02-23</t>
        </is>
      </c>
      <c r="AJ144" s="5" t="inlineStr">
        <is>
          <t xml:space="preserve">2026-02-16</t>
        </is>
      </c>
      <c r="AK144" s="2" t="inlineStr">
        <is>
          <t xml:space="preserve">2026-01-31</t>
        </is>
      </c>
      <c r="AL144" s="2" t="inlineStr">
        <is>
          <t xml:space="preserve">2026-01-16</t>
        </is>
      </c>
      <c r="AM144" s="2" t="inlineStr">
        <is>
          <t xml:space="preserve">2025-12-20</t>
        </is>
      </c>
    </row>
    <row r="145">
      <c r="A145" s="2">
        <f>IF(OR(AND(B145&gt;1.1,B145&lt;&gt;"成約物件不足"),AND(C145&gt;1.1,C145&lt;&gt;"成約物件不足"),AND(D145&gt;1.1,D145&lt;&gt;"成約物件不足"),AND(E145&gt;1.1,E145&lt;&gt;"成約物件不足")),"○","")</f>
      </c>
      <c r="B145" s="3" t="inlineStr">
        <is>
          <t xml:space="preserve">成約物件不足</t>
        </is>
      </c>
      <c r="C145" s="3" t="inlineStr">
        <is>
          <t xml:space="preserve">成約物件不足</t>
        </is>
      </c>
      <c r="D145" s="3">
        <f>AB145/O145</f>
      </c>
      <c r="E145" s="3">
        <f>AC145/O145</f>
      </c>
      <c r="F145" s="2" t="inlineStr">
        <is>
          <t xml:space="preserve">100136906669</t>
        </is>
      </c>
      <c r="G145" s="2" t="inlineStr">
        <is>
          <t xml:space="preserve">エクセレントシティ西葛西駅前</t>
        </is>
      </c>
      <c r="H145" s="2" t="inlineStr">
        <is>
          <t xml:space="preserve">東京都</t>
        </is>
      </c>
      <c r="I145" s="2" t="inlineStr">
        <is>
          <t xml:space="preserve">東京都江戸川区西葛西５丁目</t>
        </is>
      </c>
      <c r="J145" s="2" t="inlineStr">
        <is>
          <t xml:space="preserve">2017年2月</t>
        </is>
      </c>
      <c r="K145" s="2" t="inlineStr">
        <is>
          <t xml:space="preserve">東西線　西葛西</t>
        </is>
      </c>
      <c r="L145" s="2" t="inlineStr">
        <is>
          <t xml:space="preserve">徒歩　3分</t>
        </is>
      </c>
      <c r="M145" s="2" t="inlineStr">
        <is>
          <t xml:space="preserve">70㎡</t>
        </is>
      </c>
      <c r="N145" s="4">
        <v>8200</v>
      </c>
      <c r="O145" s="5">
        <v>387.3</v>
      </c>
      <c r="P145" s="5">
        <f>AVERAGE(R145:T145)</f>
      </c>
      <c r="Q145" s="5">
        <f>MAX(R145:V145)</f>
      </c>
      <c r="R145" s="5">
        <v>273.8</v>
      </c>
      <c r="S145" s="5"/>
      <c r="T145" s="5"/>
      <c r="U145" s="5"/>
      <c r="V145" s="5"/>
      <c r="W145" s="2" t="inlineStr">
        <is>
          <t xml:space="preserve">2020-10-31</t>
        </is>
      </c>
      <c r="X145" s="2"/>
      <c r="Y145" s="2"/>
      <c r="Z145" s="2"/>
      <c r="AA145" s="2"/>
      <c r="AB145" s="4">
        <f>AVERAGE(AD145:AF145)</f>
      </c>
      <c r="AC145" s="5">
        <f>MAX(AD145:AH145)</f>
      </c>
      <c r="AD145" s="5">
        <v>200.9</v>
      </c>
      <c r="AE145" s="5">
        <v>204.4</v>
      </c>
      <c r="AF145" s="5">
        <v>319</v>
      </c>
      <c r="AG145" s="5">
        <v>333.8</v>
      </c>
      <c r="AH145" s="5">
        <v>226.2</v>
      </c>
      <c r="AI145" s="5" t="inlineStr">
        <is>
          <t xml:space="preserve">2026-01-24</t>
        </is>
      </c>
      <c r="AJ145" s="5" t="inlineStr">
        <is>
          <t xml:space="preserve">2025-12-02</t>
        </is>
      </c>
      <c r="AK145" s="2" t="inlineStr">
        <is>
          <t xml:space="preserve">2025-11-29</t>
        </is>
      </c>
      <c r="AL145" s="2" t="inlineStr">
        <is>
          <t xml:space="preserve">2025-10-25</t>
        </is>
      </c>
      <c r="AM145" s="2" t="inlineStr">
        <is>
          <t xml:space="preserve">2025-10-24</t>
        </is>
      </c>
    </row>
    <row r="146">
      <c r="A146" s="2">
        <f>IF(OR(AND(B146&gt;1.1,B146&lt;&gt;"成約物件不足"),AND(C146&gt;1.1,C146&lt;&gt;"成約物件不足"),AND(D146&gt;1.1,D146&lt;&gt;"成約物件不足"),AND(E146&gt;1.1,E146&lt;&gt;"成約物件不足")),"○","")</f>
      </c>
      <c r="B146" s="3" t="inlineStr">
        <is>
          <t xml:space="preserve">成約物件不足</t>
        </is>
      </c>
      <c r="C146" s="3" t="inlineStr">
        <is>
          <t xml:space="preserve">成約物件不足</t>
        </is>
      </c>
      <c r="D146" s="3">
        <f>AB146/O146</f>
      </c>
      <c r="E146" s="3">
        <f>AC146/O146</f>
      </c>
      <c r="F146" s="2" t="inlineStr">
        <is>
          <t xml:space="preserve">100138118319</t>
        </is>
      </c>
      <c r="G146" s="2" t="inlineStr">
        <is>
          <t xml:space="preserve">プレミアムヴェール</t>
        </is>
      </c>
      <c r="H146" s="2" t="inlineStr">
        <is>
          <t xml:space="preserve">東京都</t>
        </is>
      </c>
      <c r="I146" s="2" t="inlineStr">
        <is>
          <t xml:space="preserve">東京都墨田区緑３丁目</t>
        </is>
      </c>
      <c r="J146" s="2" t="inlineStr">
        <is>
          <t xml:space="preserve">2012年11月</t>
        </is>
      </c>
      <c r="K146" s="2" t="inlineStr">
        <is>
          <t xml:space="preserve">都営新宿線　菊川</t>
        </is>
      </c>
      <c r="L146" s="2" t="inlineStr">
        <is>
          <t xml:space="preserve">徒歩　8分</t>
        </is>
      </c>
      <c r="M146" s="2" t="inlineStr">
        <is>
          <t xml:space="preserve">64.86㎡</t>
        </is>
      </c>
      <c r="N146" s="4">
        <v>8000</v>
      </c>
      <c r="O146" s="5">
        <v>407.8</v>
      </c>
      <c r="P146" s="5">
        <f>AVERAGE(R146:T146)</f>
      </c>
      <c r="Q146" s="5">
        <f>MAX(R146:V146)</f>
      </c>
      <c r="R146" s="5">
        <v>306.4</v>
      </c>
      <c r="S146" s="5">
        <v>219.9</v>
      </c>
      <c r="T146" s="5"/>
      <c r="U146" s="5"/>
      <c r="V146" s="5"/>
      <c r="W146" s="2" t="inlineStr">
        <is>
          <t xml:space="preserve">2024-04-27</t>
        </is>
      </c>
      <c r="X146" s="2" t="inlineStr">
        <is>
          <t xml:space="preserve">2017-05-21</t>
        </is>
      </c>
      <c r="Y146" s="2"/>
      <c r="Z146" s="2"/>
      <c r="AA146" s="2"/>
      <c r="AB146" s="4">
        <f>AVERAGE(AD146:AF146)</f>
      </c>
      <c r="AC146" s="5">
        <f>MAX(AD146:AH146)</f>
      </c>
      <c r="AD146" s="5">
        <v>277.2</v>
      </c>
      <c r="AE146" s="5">
        <v>355.8</v>
      </c>
      <c r="AF146" s="5">
        <v>288.3</v>
      </c>
      <c r="AG146" s="5">
        <v>357.7</v>
      </c>
      <c r="AH146" s="5">
        <v>325.4</v>
      </c>
      <c r="AI146" s="5" t="inlineStr">
        <is>
          <t xml:space="preserve">2026-02-26</t>
        </is>
      </c>
      <c r="AJ146" s="5" t="inlineStr">
        <is>
          <t xml:space="preserve">2026-01-31</t>
        </is>
      </c>
      <c r="AK146" s="2" t="inlineStr">
        <is>
          <t xml:space="preserve">2026-01-24</t>
        </is>
      </c>
      <c r="AL146" s="2" t="inlineStr">
        <is>
          <t xml:space="preserve">2025-08-17</t>
        </is>
      </c>
      <c r="AM146" s="2" t="inlineStr">
        <is>
          <t xml:space="preserve">2025-07-05</t>
        </is>
      </c>
    </row>
    <row r="147">
      <c r="A147" s="2">
        <f>IF(OR(AND(B147&gt;1.1,B147&lt;&gt;"成約物件不足"),AND(C147&gt;1.1,C147&lt;&gt;"成約物件不足"),AND(D147&gt;1.1,D147&lt;&gt;"成約物件不足"),AND(E147&gt;1.1,E147&lt;&gt;"成約物件不足")),"○","")</f>
      </c>
      <c r="B147" s="3">
        <f>P147/O147</f>
      </c>
      <c r="C147" s="3">
        <f>Q147/O147</f>
      </c>
      <c r="D147" s="3">
        <f>AB147/O147</f>
      </c>
      <c r="E147" s="3">
        <f>AC147/O147</f>
      </c>
      <c r="F147" s="2" t="inlineStr">
        <is>
          <t xml:space="preserve">100138073709</t>
        </is>
      </c>
      <c r="G147" s="2" t="inlineStr">
        <is>
          <t xml:space="preserve">シティタワー八王子フレシア</t>
        </is>
      </c>
      <c r="H147" s="2" t="inlineStr">
        <is>
          <t xml:space="preserve">東京都</t>
        </is>
      </c>
      <c r="I147" s="2" t="inlineStr">
        <is>
          <t xml:space="preserve">東京都八王子市旭町</t>
        </is>
      </c>
      <c r="J147" s="2" t="inlineStr">
        <is>
          <t xml:space="preserve">2018年9月</t>
        </is>
      </c>
      <c r="K147" s="2" t="inlineStr">
        <is>
          <t xml:space="preserve">中央線　八王子</t>
        </is>
      </c>
      <c r="L147" s="2" t="inlineStr">
        <is>
          <t xml:space="preserve">徒歩　2分</t>
        </is>
      </c>
      <c r="M147" s="2" t="inlineStr">
        <is>
          <t xml:space="preserve">75.03㎡</t>
        </is>
      </c>
      <c r="N147" s="4">
        <v>7980</v>
      </c>
      <c r="O147" s="5">
        <v>351.6</v>
      </c>
      <c r="P147" s="5">
        <f>AVERAGE(R147:T147)</f>
      </c>
      <c r="Q147" s="5">
        <f>MAX(R147:V147)</f>
      </c>
      <c r="R147" s="5">
        <v>420.7</v>
      </c>
      <c r="S147" s="5">
        <v>374.9</v>
      </c>
      <c r="T147" s="5">
        <v>395.7</v>
      </c>
      <c r="U147" s="5">
        <v>342.8</v>
      </c>
      <c r="V147" s="5">
        <v>460.8</v>
      </c>
      <c r="W147" s="2" t="inlineStr">
        <is>
          <t xml:space="preserve">2026-01-31</t>
        </is>
      </c>
      <c r="X147" s="2" t="inlineStr">
        <is>
          <t xml:space="preserve">2026-01-16</t>
        </is>
      </c>
      <c r="Y147" s="2" t="inlineStr">
        <is>
          <t xml:space="preserve">2025-11-16</t>
        </is>
      </c>
      <c r="Z147" s="2" t="inlineStr">
        <is>
          <t xml:space="preserve">2025-07-29</t>
        </is>
      </c>
      <c r="AA147" s="2" t="inlineStr">
        <is>
          <t xml:space="preserve">2025-06-15</t>
        </is>
      </c>
      <c r="AB147" s="4">
        <f>AVERAGE(AD147:AF147)</f>
      </c>
      <c r="AC147" s="5">
        <f>MAX(AD147:AH147)</f>
      </c>
      <c r="AD147" s="5">
        <v>420.7</v>
      </c>
      <c r="AE147" s="5">
        <v>374.9</v>
      </c>
      <c r="AF147" s="5">
        <v>395.7</v>
      </c>
      <c r="AG147" s="5">
        <v>300.3</v>
      </c>
      <c r="AH147" s="5">
        <v>302.3</v>
      </c>
      <c r="AI147" s="5" t="inlineStr">
        <is>
          <t xml:space="preserve">2026-01-31</t>
        </is>
      </c>
      <c r="AJ147" s="5" t="inlineStr">
        <is>
          <t xml:space="preserve">2026-01-16</t>
        </is>
      </c>
      <c r="AK147" s="2" t="inlineStr">
        <is>
          <t xml:space="preserve">2025-11-16</t>
        </is>
      </c>
      <c r="AL147" s="2" t="inlineStr">
        <is>
          <t xml:space="preserve">2025-10-11</t>
        </is>
      </c>
      <c r="AM147" s="2" t="inlineStr">
        <is>
          <t xml:space="preserve">2025-10-12</t>
        </is>
      </c>
    </row>
    <row r="148">
      <c r="A148" s="2">
        <f>IF(OR(AND(B148&gt;1.1,B148&lt;&gt;"成約物件不足"),AND(C148&gt;1.1,C148&lt;&gt;"成約物件不足"),AND(D148&gt;1.1,D148&lt;&gt;"成約物件不足"),AND(E148&gt;1.1,E148&lt;&gt;"成約物件不足")),"○","")</f>
      </c>
      <c r="B148" s="3">
        <f>P148/O148</f>
      </c>
      <c r="C148" s="3">
        <f>Q148/O148</f>
      </c>
      <c r="D148" s="3">
        <f>AB148/O148</f>
      </c>
      <c r="E148" s="3">
        <f>AC148/O148</f>
      </c>
      <c r="F148" s="2" t="inlineStr">
        <is>
          <t xml:space="preserve">100138175979</t>
        </is>
      </c>
      <c r="G148" s="2" t="inlineStr">
        <is>
          <t xml:space="preserve">コンフィール目白</t>
        </is>
      </c>
      <c r="H148" s="2" t="inlineStr">
        <is>
          <t xml:space="preserve">東京都</t>
        </is>
      </c>
      <c r="I148" s="2" t="inlineStr">
        <is>
          <t xml:space="preserve">東京都豊島区高田３丁目</t>
        </is>
      </c>
      <c r="J148" s="2" t="inlineStr">
        <is>
          <t xml:space="preserve">2002年7月</t>
        </is>
      </c>
      <c r="K148" s="2" t="inlineStr">
        <is>
          <t xml:space="preserve">山手線　高田馬場</t>
        </is>
      </c>
      <c r="L148" s="2" t="inlineStr">
        <is>
          <t xml:space="preserve">徒歩　6分</t>
        </is>
      </c>
      <c r="M148" s="2" t="inlineStr">
        <is>
          <t xml:space="preserve">58.65㎡</t>
        </is>
      </c>
      <c r="N148" s="4">
        <v>7900</v>
      </c>
      <c r="O148" s="5">
        <v>445.3</v>
      </c>
      <c r="P148" s="5">
        <f>AVERAGE(R148:T148)</f>
      </c>
      <c r="Q148" s="5">
        <f>MAX(R148:V148)</f>
      </c>
      <c r="R148" s="5">
        <v>364.8</v>
      </c>
      <c r="S148" s="5">
        <v>269.9</v>
      </c>
      <c r="T148" s="5">
        <v>295.8</v>
      </c>
      <c r="U148" s="5">
        <v>226.7</v>
      </c>
      <c r="V148" s="5">
        <v>264.6</v>
      </c>
      <c r="W148" s="2" t="inlineStr">
        <is>
          <t xml:space="preserve">2022-09-23</t>
        </is>
      </c>
      <c r="X148" s="2" t="inlineStr">
        <is>
          <t xml:space="preserve">2020-04-05</t>
        </is>
      </c>
      <c r="Y148" s="2" t="inlineStr">
        <is>
          <t xml:space="preserve">2019-07-12</t>
        </is>
      </c>
      <c r="Z148" s="2" t="inlineStr">
        <is>
          <t xml:space="preserve">2016-07-11</t>
        </is>
      </c>
      <c r="AA148" s="2" t="inlineStr">
        <is>
          <t xml:space="preserve">2016-02-21</t>
        </is>
      </c>
      <c r="AB148" s="4">
        <f>AVERAGE(AD148:AF148)</f>
      </c>
      <c r="AC148" s="5">
        <f>MAX(AD148:AH148)</f>
      </c>
      <c r="AD148" s="5">
        <v>436.4</v>
      </c>
      <c r="AE148" s="5">
        <v>433.1</v>
      </c>
      <c r="AF148" s="5">
        <v>489.7</v>
      </c>
      <c r="AG148" s="5">
        <v>474.5</v>
      </c>
      <c r="AH148" s="5">
        <v>263.2</v>
      </c>
      <c r="AI148" s="5" t="inlineStr">
        <is>
          <t xml:space="preserve">2025-11-30</t>
        </is>
      </c>
      <c r="AJ148" s="5" t="inlineStr">
        <is>
          <t xml:space="preserve">2025-09-20</t>
        </is>
      </c>
      <c r="AK148" s="2" t="inlineStr">
        <is>
          <t xml:space="preserve">2025-07-28</t>
        </is>
      </c>
      <c r="AL148" s="2" t="inlineStr">
        <is>
          <t xml:space="preserve">2025-07-28</t>
        </is>
      </c>
      <c r="AM148" s="2" t="inlineStr">
        <is>
          <t xml:space="preserve">2025-04-26</t>
        </is>
      </c>
    </row>
    <row r="149">
      <c r="A149" s="2">
        <f>IF(OR(AND(B149&gt;1.1,B149&lt;&gt;"成約物件不足"),AND(C149&gt;1.1,C149&lt;&gt;"成約物件不足"),AND(D149&gt;1.1,D149&lt;&gt;"成約物件不足"),AND(E149&gt;1.1,E149&lt;&gt;"成約物件不足")),"○","")</f>
      </c>
      <c r="B149" s="3" t="inlineStr">
        <is>
          <t xml:space="preserve">成約物件不足</t>
        </is>
      </c>
      <c r="C149" s="3" t="inlineStr">
        <is>
          <t xml:space="preserve">成約物件不足</t>
        </is>
      </c>
      <c r="D149" s="3">
        <f>AB149/O149</f>
      </c>
      <c r="E149" s="3">
        <f>AC149/O149</f>
      </c>
      <c r="F149" s="2" t="inlineStr">
        <is>
          <t xml:space="preserve">100137719937</t>
        </is>
      </c>
      <c r="G149" s="2" t="inlineStr">
        <is>
          <t xml:space="preserve">リヴシティ日暮里</t>
        </is>
      </c>
      <c r="H149" s="2" t="inlineStr">
        <is>
          <t xml:space="preserve">東京都</t>
        </is>
      </c>
      <c r="I149" s="2" t="inlineStr">
        <is>
          <t xml:space="preserve">東京都荒川区東日暮里５丁目</t>
        </is>
      </c>
      <c r="J149" s="2" t="inlineStr">
        <is>
          <t xml:space="preserve">2017年7月</t>
        </is>
      </c>
      <c r="K149" s="2" t="inlineStr">
        <is>
          <t xml:space="preserve">山手線　日暮里</t>
        </is>
      </c>
      <c r="L149" s="2" t="inlineStr">
        <is>
          <t xml:space="preserve">徒歩　8分</t>
        </is>
      </c>
      <c r="M149" s="2" t="inlineStr">
        <is>
          <t xml:space="preserve">56.75㎡</t>
        </is>
      </c>
      <c r="N149" s="4">
        <v>7800</v>
      </c>
      <c r="O149" s="5">
        <v>454.4</v>
      </c>
      <c r="P149" s="5">
        <f>AVERAGE(R149:T149)</f>
      </c>
      <c r="Q149" s="5">
        <f>MAX(R149:V149)</f>
      </c>
      <c r="R149" s="5">
        <v>238.7</v>
      </c>
      <c r="S149" s="5">
        <v>322.4</v>
      </c>
      <c r="T149" s="5"/>
      <c r="U149" s="5"/>
      <c r="V149" s="5"/>
      <c r="W149" s="2" t="inlineStr">
        <is>
          <t xml:space="preserve">2023-04-28</t>
        </is>
      </c>
      <c r="X149" s="2" t="inlineStr">
        <is>
          <t xml:space="preserve">2023-01-27</t>
        </is>
      </c>
      <c r="Y149" s="2"/>
      <c r="Z149" s="2"/>
      <c r="AA149" s="2"/>
      <c r="AB149" s="4">
        <f>AVERAGE(AD149:AF149)</f>
      </c>
      <c r="AC149" s="5">
        <f>MAX(AD149:AH149)</f>
      </c>
      <c r="AD149" s="5">
        <v>430.2</v>
      </c>
      <c r="AE149" s="5">
        <v>533.6</v>
      </c>
      <c r="AF149" s="5">
        <v>316.6</v>
      </c>
      <c r="AG149" s="5">
        <v>325.4</v>
      </c>
      <c r="AH149" s="5">
        <v>510.7</v>
      </c>
      <c r="AI149" s="5" t="inlineStr">
        <is>
          <t xml:space="preserve">2026-02-13</t>
        </is>
      </c>
      <c r="AJ149" s="5" t="inlineStr">
        <is>
          <t xml:space="preserve">2026-02-09</t>
        </is>
      </c>
      <c r="AK149" s="2" t="inlineStr">
        <is>
          <t xml:space="preserve">2026-01-29</t>
        </is>
      </c>
      <c r="AL149" s="2" t="inlineStr">
        <is>
          <t xml:space="preserve">2026-01-24</t>
        </is>
      </c>
      <c r="AM149" s="2" t="inlineStr">
        <is>
          <t xml:space="preserve">2025-12-25</t>
        </is>
      </c>
    </row>
    <row r="150">
      <c r="A150" s="2">
        <f>IF(OR(AND(B150&gt;1.1,B150&lt;&gt;"成約物件不足"),AND(C150&gt;1.1,C150&lt;&gt;"成約物件不足"),AND(D150&gt;1.1,D150&lt;&gt;"成約物件不足"),AND(E150&gt;1.1,E150&lt;&gt;"成約物件不足")),"○","")</f>
      </c>
      <c r="B150" s="3" t="inlineStr">
        <is>
          <t xml:space="preserve">成約物件不足</t>
        </is>
      </c>
      <c r="C150" s="3" t="inlineStr">
        <is>
          <t xml:space="preserve">成約物件不足</t>
        </is>
      </c>
      <c r="D150" s="3">
        <f>AB150/O150</f>
      </c>
      <c r="E150" s="3">
        <f>AC150/O150</f>
      </c>
      <c r="F150" s="2" t="inlineStr">
        <is>
          <t xml:space="preserve">100138206026</t>
        </is>
      </c>
      <c r="G150" s="2" t="inlineStr">
        <is>
          <t xml:space="preserve">リビオシティ南砂町ステーションサイト</t>
        </is>
      </c>
      <c r="H150" s="2" t="inlineStr">
        <is>
          <t xml:space="preserve">東京都</t>
        </is>
      </c>
      <c r="I150" s="2" t="inlineStr">
        <is>
          <t xml:space="preserve">東京都江東区南砂７丁目</t>
        </is>
      </c>
      <c r="J150" s="2" t="inlineStr">
        <is>
          <t xml:space="preserve">2023年1月</t>
        </is>
      </c>
      <c r="K150" s="2" t="inlineStr">
        <is>
          <t xml:space="preserve">東西線　南砂町</t>
        </is>
      </c>
      <c r="L150" s="2" t="inlineStr">
        <is>
          <t xml:space="preserve">徒歩　6分</t>
        </is>
      </c>
      <c r="M150" s="2" t="inlineStr">
        <is>
          <t xml:space="preserve">70.52㎡</t>
        </is>
      </c>
      <c r="N150" s="4">
        <v>7755</v>
      </c>
      <c r="O150" s="5">
        <v>363.6</v>
      </c>
      <c r="P150" s="5"/>
      <c r="Q150" s="5"/>
      <c r="R150" s="5"/>
      <c r="S150" s="5"/>
      <c r="T150" s="5"/>
      <c r="U150" s="5"/>
      <c r="V150" s="5"/>
      <c r="W150" s="2"/>
      <c r="X150" s="2"/>
      <c r="Y150" s="2"/>
      <c r="Z150" s="2"/>
      <c r="AA150" s="2"/>
      <c r="AB150" s="4">
        <f>AVERAGE(AD150:AF150)</f>
      </c>
      <c r="AC150" s="5">
        <f>MAX(AD150:AH150)</f>
      </c>
      <c r="AD150" s="5">
        <v>308.1</v>
      </c>
      <c r="AE150" s="5">
        <v>312.3</v>
      </c>
      <c r="AF150" s="5">
        <v>370.7</v>
      </c>
      <c r="AG150" s="5">
        <v>198</v>
      </c>
      <c r="AH150" s="5">
        <v>248.7</v>
      </c>
      <c r="AI150" s="5" t="inlineStr">
        <is>
          <t xml:space="preserve">2026-02-28</t>
        </is>
      </c>
      <c r="AJ150" s="5" t="inlineStr">
        <is>
          <t xml:space="preserve">2025-10-27</t>
        </is>
      </c>
      <c r="AK150" s="2" t="inlineStr">
        <is>
          <t xml:space="preserve">2025-09-16</t>
        </is>
      </c>
      <c r="AL150" s="2" t="inlineStr">
        <is>
          <t xml:space="preserve">2025-09-12</t>
        </is>
      </c>
      <c r="AM150" s="2" t="inlineStr">
        <is>
          <t xml:space="preserve">2025-09-08</t>
        </is>
      </c>
    </row>
    <row r="151">
      <c r="A151" s="2">
        <f>IF(OR(AND(B151&gt;1.1,B151&lt;&gt;"成約物件不足"),AND(C151&gt;1.1,C151&lt;&gt;"成約物件不足"),AND(D151&gt;1.1,D151&lt;&gt;"成約物件不足"),AND(E151&gt;1.1,E151&lt;&gt;"成約物件不足")),"○","")</f>
      </c>
      <c r="B151" s="3">
        <f>P151/O151</f>
      </c>
      <c r="C151" s="3">
        <f>Q151/O151</f>
      </c>
      <c r="D151" s="3">
        <f>AB151/O151</f>
      </c>
      <c r="E151" s="3">
        <f>AC151/O151</f>
      </c>
      <c r="F151" s="2" t="inlineStr">
        <is>
          <t xml:space="preserve">100138171502</t>
        </is>
      </c>
      <c r="G151" s="2" t="inlineStr">
        <is>
          <t xml:space="preserve">ブリリアシティ石神井台</t>
        </is>
      </c>
      <c r="H151" s="2" t="inlineStr">
        <is>
          <t xml:space="preserve">東京都</t>
        </is>
      </c>
      <c r="I151" s="2" t="inlineStr">
        <is>
          <t xml:space="preserve">東京都練馬区石神井台４丁目</t>
        </is>
      </c>
      <c r="J151" s="2" t="inlineStr">
        <is>
          <t xml:space="preserve">2017年7月</t>
        </is>
      </c>
      <c r="K151" s="2" t="inlineStr">
        <is>
          <t xml:space="preserve">西武新宿線　上石神井</t>
        </is>
      </c>
      <c r="L151" s="2" t="inlineStr">
        <is>
          <t xml:space="preserve">徒歩　10分</t>
        </is>
      </c>
      <c r="M151" s="2" t="inlineStr">
        <is>
          <t xml:space="preserve">73.84㎡</t>
        </is>
      </c>
      <c r="N151" s="4">
        <v>7600</v>
      </c>
      <c r="O151" s="5">
        <v>340.3</v>
      </c>
      <c r="P151" s="5">
        <f>AVERAGE(R151:T151)</f>
      </c>
      <c r="Q151" s="5">
        <f>MAX(R151:V151)</f>
      </c>
      <c r="R151" s="5">
        <v>320.9</v>
      </c>
      <c r="S151" s="5">
        <v>320.2</v>
      </c>
      <c r="T151" s="5">
        <v>309</v>
      </c>
      <c r="U151" s="5">
        <v>321</v>
      </c>
      <c r="V151" s="5">
        <v>303</v>
      </c>
      <c r="W151" s="2" t="inlineStr">
        <is>
          <t xml:space="preserve">2025-12-17</t>
        </is>
      </c>
      <c r="X151" s="2" t="inlineStr">
        <is>
          <t xml:space="preserve">2025-09-07</t>
        </is>
      </c>
      <c r="Y151" s="2" t="inlineStr">
        <is>
          <t xml:space="preserve">2025-07-19</t>
        </is>
      </c>
      <c r="Z151" s="2" t="inlineStr">
        <is>
          <t xml:space="preserve">2025-02-16</t>
        </is>
      </c>
      <c r="AA151" s="2" t="inlineStr">
        <is>
          <t xml:space="preserve">2025-01-23</t>
        </is>
      </c>
      <c r="AB151" s="4">
        <f>AVERAGE(AD151:AF151)</f>
      </c>
      <c r="AC151" s="5">
        <f>MAX(AD151:AH151)</f>
      </c>
      <c r="AD151" s="5">
        <v>319.2</v>
      </c>
      <c r="AE151" s="5">
        <v>320.9</v>
      </c>
      <c r="AF151" s="5">
        <v>320.2</v>
      </c>
      <c r="AG151" s="5">
        <v>285.1</v>
      </c>
      <c r="AH151" s="5">
        <v>125.9</v>
      </c>
      <c r="AI151" s="5" t="inlineStr">
        <is>
          <t xml:space="preserve">2025-12-20</t>
        </is>
      </c>
      <c r="AJ151" s="5" t="inlineStr">
        <is>
          <t xml:space="preserve">2025-12-17</t>
        </is>
      </c>
      <c r="AK151" s="2" t="inlineStr">
        <is>
          <t xml:space="preserve">2025-09-07</t>
        </is>
      </c>
      <c r="AL151" s="2" t="inlineStr">
        <is>
          <t xml:space="preserve">2025-08-31</t>
        </is>
      </c>
      <c r="AM151" s="2" t="inlineStr">
        <is>
          <t xml:space="preserve">2025-07-27</t>
        </is>
      </c>
    </row>
    <row r="152">
      <c r="A152" s="2">
        <f>IF(OR(AND(B152&gt;1.1,B152&lt;&gt;"成約物件不足"),AND(C152&gt;1.1,C152&lt;&gt;"成約物件不足"),AND(D152&gt;1.1,D152&lt;&gt;"成約物件不足"),AND(E152&gt;1.1,E152&lt;&gt;"成約物件不足")),"○","")</f>
      </c>
      <c r="B152" s="3">
        <f>P152/O152</f>
      </c>
      <c r="C152" s="3">
        <f>Q152/O152</f>
      </c>
      <c r="D152" s="3">
        <f>AB152/O152</f>
      </c>
      <c r="E152" s="3">
        <f>AC152/O152</f>
      </c>
      <c r="F152" s="2" t="inlineStr">
        <is>
          <t xml:space="preserve">100133711943</t>
        </is>
      </c>
      <c r="G152" s="2" t="inlineStr">
        <is>
          <t xml:space="preserve">東京サーハウスリバーポート</t>
        </is>
      </c>
      <c r="H152" s="2" t="inlineStr">
        <is>
          <t xml:space="preserve">東京都</t>
        </is>
      </c>
      <c r="I152" s="2" t="inlineStr">
        <is>
          <t xml:space="preserve">東京都大田区下丸子２丁目</t>
        </is>
      </c>
      <c r="J152" s="2" t="inlineStr">
        <is>
          <t xml:space="preserve">2003年8月</t>
        </is>
      </c>
      <c r="K152" s="2" t="inlineStr">
        <is>
          <t xml:space="preserve">東急多摩川　下丸子</t>
        </is>
      </c>
      <c r="L152" s="2" t="inlineStr">
        <is>
          <t xml:space="preserve">徒歩　11分</t>
        </is>
      </c>
      <c r="M152" s="2" t="inlineStr">
        <is>
          <t xml:space="preserve">84.27㎡</t>
        </is>
      </c>
      <c r="N152" s="4">
        <v>7580</v>
      </c>
      <c r="O152" s="5">
        <v>297.4</v>
      </c>
      <c r="P152" s="5">
        <f>AVERAGE(R152:T152)</f>
      </c>
      <c r="Q152" s="5">
        <f>MAX(R152:V152)</f>
      </c>
      <c r="R152" s="5">
        <v>280.6</v>
      </c>
      <c r="S152" s="5">
        <v>266.7</v>
      </c>
      <c r="T152" s="5">
        <v>278.8</v>
      </c>
      <c r="U152" s="5">
        <v>280.9</v>
      </c>
      <c r="V152" s="5">
        <v>317.1</v>
      </c>
      <c r="W152" s="2" t="inlineStr">
        <is>
          <t xml:space="preserve">2026-02-21</t>
        </is>
      </c>
      <c r="X152" s="2" t="inlineStr">
        <is>
          <t xml:space="preserve">2025-07-13</t>
        </is>
      </c>
      <c r="Y152" s="2" t="inlineStr">
        <is>
          <t xml:space="preserve">2024-05-30</t>
        </is>
      </c>
      <c r="Z152" s="2" t="inlineStr">
        <is>
          <t xml:space="preserve">2023-04-14</t>
        </is>
      </c>
      <c r="AA152" s="2" t="inlineStr">
        <is>
          <t xml:space="preserve">2022-09-12</t>
        </is>
      </c>
      <c r="AB152" s="4">
        <f>AVERAGE(AD152:AF152)</f>
      </c>
      <c r="AC152" s="5">
        <f>MAX(AD152:AH152)</f>
      </c>
      <c r="AD152" s="5">
        <v>280.6</v>
      </c>
      <c r="AE152" s="5">
        <v>248.1</v>
      </c>
      <c r="AF152" s="5">
        <v>303.2</v>
      </c>
      <c r="AG152" s="5">
        <v>289.5</v>
      </c>
      <c r="AH152" s="5">
        <v>324</v>
      </c>
      <c r="AI152" s="5" t="inlineStr">
        <is>
          <t xml:space="preserve">2026-02-21</t>
        </is>
      </c>
      <c r="AJ152" s="5" t="inlineStr">
        <is>
          <t xml:space="preserve">2026-02-15</t>
        </is>
      </c>
      <c r="AK152" s="2" t="inlineStr">
        <is>
          <t xml:space="preserve">2026-02-08</t>
        </is>
      </c>
      <c r="AL152" s="2" t="inlineStr">
        <is>
          <t xml:space="preserve">2026-01-25</t>
        </is>
      </c>
      <c r="AM152" s="2" t="inlineStr">
        <is>
          <t xml:space="preserve">2026-01-26</t>
        </is>
      </c>
    </row>
    <row r="153">
      <c r="A153" s="2">
        <f>IF(OR(AND(B153&gt;1.1,B153&lt;&gt;"成約物件不足"),AND(C153&gt;1.1,C153&lt;&gt;"成約物件不足"),AND(D153&gt;1.1,D153&lt;&gt;"成約物件不足"),AND(E153&gt;1.1,E153&lt;&gt;"成約物件不足")),"○","")</f>
      </c>
      <c r="B153" s="3">
        <f>P153/O153</f>
      </c>
      <c r="C153" s="3">
        <f>Q153/O153</f>
      </c>
      <c r="D153" s="3">
        <f>AB153/O153</f>
      </c>
      <c r="E153" s="3">
        <f>AC153/O153</f>
      </c>
      <c r="F153" s="2" t="inlineStr">
        <is>
          <t xml:space="preserve">100127822521</t>
        </is>
      </c>
      <c r="G153" s="2" t="inlineStr">
        <is>
          <t xml:space="preserve">野方ウィズアクシス</t>
        </is>
      </c>
      <c r="H153" s="2" t="inlineStr">
        <is>
          <t xml:space="preserve">東京都</t>
        </is>
      </c>
      <c r="I153" s="2" t="inlineStr">
        <is>
          <t xml:space="preserve">東京都中野区野方５丁目</t>
        </is>
      </c>
      <c r="J153" s="2" t="inlineStr">
        <is>
          <t xml:space="preserve">1993年10月</t>
        </is>
      </c>
      <c r="K153" s="2" t="inlineStr">
        <is>
          <t xml:space="preserve">西武新宿線　野方</t>
        </is>
      </c>
      <c r="L153" s="2" t="inlineStr">
        <is>
          <t xml:space="preserve">徒歩　4分</t>
        </is>
      </c>
      <c r="M153" s="2" t="inlineStr">
        <is>
          <t xml:space="preserve">85.03㎡</t>
        </is>
      </c>
      <c r="N153" s="4">
        <v>7500</v>
      </c>
      <c r="O153" s="5">
        <v>291.6</v>
      </c>
      <c r="P153" s="5">
        <f>AVERAGE(R153:T153)</f>
      </c>
      <c r="Q153" s="5">
        <f>MAX(R153:V153)</f>
      </c>
      <c r="R153" s="5">
        <v>283.1</v>
      </c>
      <c r="S153" s="5">
        <v>183.7</v>
      </c>
      <c r="T153" s="5">
        <v>182.4</v>
      </c>
      <c r="U153" s="5">
        <v>148.4</v>
      </c>
      <c r="V153" s="5">
        <v>162.6</v>
      </c>
      <c r="W153" s="2" t="inlineStr">
        <is>
          <t xml:space="preserve">2021-10-01</t>
        </is>
      </c>
      <c r="X153" s="2" t="inlineStr">
        <is>
          <t xml:space="preserve">2017-04-23</t>
        </is>
      </c>
      <c r="Y153" s="2" t="inlineStr">
        <is>
          <t xml:space="preserve">2011-07-24</t>
        </is>
      </c>
      <c r="Z153" s="2" t="inlineStr">
        <is>
          <t xml:space="preserve">2006-05-29</t>
        </is>
      </c>
      <c r="AA153" s="2" t="inlineStr">
        <is>
          <t xml:space="preserve">2004-08-20</t>
        </is>
      </c>
      <c r="AB153" s="4">
        <f>AVERAGE(AD153:AF153)</f>
      </c>
      <c r="AC153" s="5">
        <f>MAX(AD153:AH153)</f>
      </c>
      <c r="AD153" s="5">
        <v>285.5</v>
      </c>
      <c r="AE153" s="5">
        <v>267.2</v>
      </c>
      <c r="AF153" s="5">
        <v>272</v>
      </c>
      <c r="AG153" s="5">
        <v>283.1</v>
      </c>
      <c r="AH153" s="5">
        <v>240.6</v>
      </c>
      <c r="AI153" s="5" t="inlineStr">
        <is>
          <t xml:space="preserve">2025-05-11</t>
        </is>
      </c>
      <c r="AJ153" s="5" t="inlineStr">
        <is>
          <t xml:space="preserve">2023-08-27</t>
        </is>
      </c>
      <c r="AK153" s="2" t="inlineStr">
        <is>
          <t xml:space="preserve">2022-10-23</t>
        </is>
      </c>
      <c r="AL153" s="2" t="inlineStr">
        <is>
          <t xml:space="preserve">2021-10-01</t>
        </is>
      </c>
      <c r="AM153" s="2" t="inlineStr">
        <is>
          <t xml:space="preserve">2020-03-19</t>
        </is>
      </c>
    </row>
    <row r="154">
      <c r="A154" s="2">
        <f>IF(OR(AND(B154&gt;1.1,B154&lt;&gt;"成約物件不足"),AND(C154&gt;1.1,C154&lt;&gt;"成約物件不足"),AND(D154&gt;1.1,D154&lt;&gt;"成約物件不足"),AND(E154&gt;1.1,E154&lt;&gt;"成約物件不足")),"○","")</f>
      </c>
      <c r="B154" s="3" t="inlineStr">
        <is>
          <t xml:space="preserve">成約物件不足</t>
        </is>
      </c>
      <c r="C154" s="3" t="inlineStr">
        <is>
          <t xml:space="preserve">成約物件不足</t>
        </is>
      </c>
      <c r="D154" s="3">
        <f>AB154/O154</f>
      </c>
      <c r="E154" s="3">
        <f>AC154/O154</f>
      </c>
      <c r="F154" s="2" t="inlineStr">
        <is>
          <t xml:space="preserve">100138129359</t>
        </is>
      </c>
      <c r="G154" s="2" t="inlineStr">
        <is>
          <t xml:space="preserve">クレヴィア日暮里ザ・レジデンス</t>
        </is>
      </c>
      <c r="H154" s="2" t="inlineStr">
        <is>
          <t xml:space="preserve">東京都</t>
        </is>
      </c>
      <c r="I154" s="2" t="inlineStr">
        <is>
          <t xml:space="preserve">東京都荒川区東日暮里５丁目</t>
        </is>
      </c>
      <c r="J154" s="2" t="inlineStr">
        <is>
          <t xml:space="preserve">2020年10月</t>
        </is>
      </c>
      <c r="K154" s="2" t="inlineStr">
        <is>
          <t xml:space="preserve">山手線　鶯谷</t>
        </is>
      </c>
      <c r="L154" s="2" t="inlineStr">
        <is>
          <t xml:space="preserve">徒歩　9分</t>
        </is>
      </c>
      <c r="M154" s="2" t="inlineStr">
        <is>
          <t xml:space="preserve">54.25㎡</t>
        </is>
      </c>
      <c r="N154" s="4">
        <v>7080</v>
      </c>
      <c r="O154" s="5">
        <v>431.5</v>
      </c>
      <c r="P154" s="5"/>
      <c r="Q154" s="5"/>
      <c r="R154" s="5"/>
      <c r="S154" s="5"/>
      <c r="T154" s="5"/>
      <c r="U154" s="5"/>
      <c r="V154" s="5"/>
      <c r="W154" s="2"/>
      <c r="X154" s="2"/>
      <c r="Y154" s="2"/>
      <c r="Z154" s="2"/>
      <c r="AA154" s="2"/>
      <c r="AB154" s="4">
        <f>AVERAGE(AD154:AF154)</f>
      </c>
      <c r="AC154" s="5">
        <f>MAX(AD154:AH154)</f>
      </c>
      <c r="AD154" s="5">
        <v>430.2</v>
      </c>
      <c r="AE154" s="5">
        <v>533.6</v>
      </c>
      <c r="AF154" s="5">
        <v>316.6</v>
      </c>
      <c r="AG154" s="5">
        <v>325.4</v>
      </c>
      <c r="AH154" s="5">
        <v>510.7</v>
      </c>
      <c r="AI154" s="5" t="inlineStr">
        <is>
          <t xml:space="preserve">2026-02-13</t>
        </is>
      </c>
      <c r="AJ154" s="5" t="inlineStr">
        <is>
          <t xml:space="preserve">2026-02-09</t>
        </is>
      </c>
      <c r="AK154" s="2" t="inlineStr">
        <is>
          <t xml:space="preserve">2026-01-29</t>
        </is>
      </c>
      <c r="AL154" s="2" t="inlineStr">
        <is>
          <t xml:space="preserve">2026-01-24</t>
        </is>
      </c>
      <c r="AM154" s="2" t="inlineStr">
        <is>
          <t xml:space="preserve">2025-12-25</t>
        </is>
      </c>
    </row>
    <row r="155">
      <c r="A155" s="2">
        <f>IF(OR(AND(B155&gt;1.1,B155&lt;&gt;"成約物件不足"),AND(C155&gt;1.1,C155&lt;&gt;"成約物件不足"),AND(D155&gt;1.1,D155&lt;&gt;"成約物件不足"),AND(E155&gt;1.1,E155&lt;&gt;"成約物件不足")),"○","")</f>
      </c>
      <c r="B155" s="3" t="inlineStr">
        <is>
          <t xml:space="preserve">成約物件不足</t>
        </is>
      </c>
      <c r="C155" s="3" t="inlineStr">
        <is>
          <t xml:space="preserve">成約物件不足</t>
        </is>
      </c>
      <c r="D155" s="3">
        <f>AB155/O155</f>
      </c>
      <c r="E155" s="3">
        <f>AC155/O155</f>
      </c>
      <c r="F155" s="2" t="inlineStr">
        <is>
          <t xml:space="preserve">100131050808</t>
        </is>
      </c>
      <c r="G155" s="2" t="inlineStr">
        <is>
          <t xml:space="preserve">ベルジュール武蔵野Ⅲ</t>
        </is>
      </c>
      <c r="H155" s="2" t="inlineStr">
        <is>
          <t xml:space="preserve">東京都</t>
        </is>
      </c>
      <c r="I155" s="2" t="inlineStr">
        <is>
          <t xml:space="preserve">東京都武蔵野市西久保３丁目</t>
        </is>
      </c>
      <c r="J155" s="2" t="inlineStr">
        <is>
          <t xml:space="preserve">2015年9月</t>
        </is>
      </c>
      <c r="K155" s="2" t="inlineStr">
        <is>
          <t xml:space="preserve">中央線　三鷹</t>
        </is>
      </c>
      <c r="L155" s="2" t="inlineStr">
        <is>
          <t xml:space="preserve">徒歩　19分</t>
        </is>
      </c>
      <c r="M155" s="2" t="inlineStr">
        <is>
          <t xml:space="preserve">61.39㎡</t>
        </is>
      </c>
      <c r="N155" s="4">
        <v>6980</v>
      </c>
      <c r="O155" s="5">
        <v>375.9</v>
      </c>
      <c r="P155" s="5">
        <f>AVERAGE(R155:T155)</f>
      </c>
      <c r="Q155" s="5">
        <f>MAX(R155:V155)</f>
      </c>
      <c r="R155" s="5">
        <v>330.1</v>
      </c>
      <c r="S155" s="5"/>
      <c r="T155" s="5"/>
      <c r="U155" s="5"/>
      <c r="V155" s="5"/>
      <c r="W155" s="2" t="inlineStr">
        <is>
          <t xml:space="preserve">2025-10-25</t>
        </is>
      </c>
      <c r="X155" s="2"/>
      <c r="Y155" s="2"/>
      <c r="Z155" s="2"/>
      <c r="AA155" s="2"/>
      <c r="AB155" s="4">
        <f>AVERAGE(AD155:AF155)</f>
      </c>
      <c r="AC155" s="5">
        <f>MAX(AD155:AH155)</f>
      </c>
      <c r="AD155" s="5">
        <v>244.5</v>
      </c>
      <c r="AE155" s="5">
        <v>431.3</v>
      </c>
      <c r="AF155" s="5">
        <v>305.7</v>
      </c>
      <c r="AG155" s="5">
        <v>330.1</v>
      </c>
      <c r="AH155" s="5">
        <v>341.7</v>
      </c>
      <c r="AI155" s="5" t="inlineStr">
        <is>
          <t xml:space="preserve">2025-11-27</t>
        </is>
      </c>
      <c r="AJ155" s="5" t="inlineStr">
        <is>
          <t xml:space="preserve">2025-11-23</t>
        </is>
      </c>
      <c r="AK155" s="2" t="inlineStr">
        <is>
          <t xml:space="preserve">2025-11-16</t>
        </is>
      </c>
      <c r="AL155" s="2" t="inlineStr">
        <is>
          <t xml:space="preserve">2025-10-25</t>
        </is>
      </c>
      <c r="AM155" s="2" t="inlineStr">
        <is>
          <t xml:space="preserve">2025-09-20</t>
        </is>
      </c>
    </row>
    <row r="156">
      <c r="A156" s="2">
        <f>IF(OR(AND(B156&gt;1.1,B156&lt;&gt;"成約物件不足"),AND(C156&gt;1.1,C156&lt;&gt;"成約物件不足"),AND(D156&gt;1.1,D156&lt;&gt;"成約物件不足"),AND(E156&gt;1.1,E156&lt;&gt;"成約物件不足")),"○","")</f>
      </c>
      <c r="B156" s="3" t="inlineStr">
        <is>
          <t xml:space="preserve">成約物件不足</t>
        </is>
      </c>
      <c r="C156" s="3" t="inlineStr">
        <is>
          <t xml:space="preserve">成約物件不足</t>
        </is>
      </c>
      <c r="D156" s="3">
        <f>AB156/O156</f>
      </c>
      <c r="E156" s="3">
        <f>AC156/O156</f>
      </c>
      <c r="F156" s="2" t="inlineStr">
        <is>
          <t xml:space="preserve">100138140520</t>
        </is>
      </c>
      <c r="G156" s="2" t="inlineStr">
        <is>
          <t xml:space="preserve">ベルメゾン池袋３階</t>
        </is>
      </c>
      <c r="H156" s="2" t="inlineStr">
        <is>
          <t xml:space="preserve">東京都</t>
        </is>
      </c>
      <c r="I156" s="2" t="inlineStr">
        <is>
          <t xml:space="preserve">東京都豊島区池袋１丁目</t>
        </is>
      </c>
      <c r="J156" s="2" t="inlineStr">
        <is>
          <t xml:space="preserve">1986年1月</t>
        </is>
      </c>
      <c r="K156" s="2" t="inlineStr">
        <is>
          <t xml:space="preserve">東武東上線　池袋</t>
        </is>
      </c>
      <c r="L156" s="2" t="inlineStr">
        <is>
          <t xml:space="preserve">徒歩　6分</t>
        </is>
      </c>
      <c r="M156" s="2" t="inlineStr">
        <is>
          <t xml:space="preserve">52.8㎡</t>
        </is>
      </c>
      <c r="N156" s="4">
        <v>6980</v>
      </c>
      <c r="O156" s="5">
        <v>437.1</v>
      </c>
      <c r="P156" s="5"/>
      <c r="Q156" s="5"/>
      <c r="R156" s="5"/>
      <c r="S156" s="5"/>
      <c r="T156" s="5"/>
      <c r="U156" s="5"/>
      <c r="V156" s="5"/>
      <c r="W156" s="2"/>
      <c r="X156" s="2"/>
      <c r="Y156" s="2"/>
      <c r="Z156" s="2"/>
      <c r="AA156" s="2"/>
      <c r="AB156" s="4">
        <f>AVERAGE(AD156:AF156)</f>
      </c>
      <c r="AC156" s="5">
        <f>MAX(AD156:AH156)</f>
      </c>
      <c r="AD156" s="5">
        <v>403.9</v>
      </c>
      <c r="AE156" s="5">
        <v>391.2</v>
      </c>
      <c r="AF156" s="5">
        <v>355.5</v>
      </c>
      <c r="AG156" s="5">
        <v>263.8</v>
      </c>
      <c r="AH156" s="5">
        <v>245.9</v>
      </c>
      <c r="AI156" s="5" t="inlineStr">
        <is>
          <t xml:space="preserve">2026-01-19</t>
        </is>
      </c>
      <c r="AJ156" s="5" t="inlineStr">
        <is>
          <t xml:space="preserve">2025-05-10</t>
        </is>
      </c>
      <c r="AK156" s="2" t="inlineStr">
        <is>
          <t xml:space="preserve">2025-02-16</t>
        </is>
      </c>
      <c r="AL156" s="2" t="inlineStr">
        <is>
          <t xml:space="preserve">2020-02-08</t>
        </is>
      </c>
      <c r="AM156" s="2" t="inlineStr">
        <is>
          <t xml:space="preserve">2019-08-31</t>
        </is>
      </c>
    </row>
    <row r="157">
      <c r="A157" s="2">
        <f>IF(OR(AND(B157&gt;1.1,B157&lt;&gt;"成約物件不足"),AND(C157&gt;1.1,C157&lt;&gt;"成約物件不足"),AND(D157&gt;1.1,D157&lt;&gt;"成約物件不足"),AND(E157&gt;1.1,E157&lt;&gt;"成約物件不足")),"○","")</f>
      </c>
      <c r="B157" s="3">
        <f>P157/O157</f>
      </c>
      <c r="C157" s="3">
        <f>Q157/O157</f>
      </c>
      <c r="D157" s="3">
        <f>AB157/O157</f>
      </c>
      <c r="E157" s="3">
        <f>AC157/O157</f>
      </c>
      <c r="F157" s="2" t="inlineStr">
        <is>
          <t xml:space="preserve">100138180964</t>
        </is>
      </c>
      <c r="G157" s="2" t="inlineStr">
        <is>
          <t xml:space="preserve">アトラス練馬</t>
        </is>
      </c>
      <c r="H157" s="2" t="inlineStr">
        <is>
          <t xml:space="preserve">東京都</t>
        </is>
      </c>
      <c r="I157" s="2" t="inlineStr">
        <is>
          <t xml:space="preserve">東京都練馬区豊玉北５丁目</t>
        </is>
      </c>
      <c r="J157" s="2" t="inlineStr">
        <is>
          <t xml:space="preserve">2008年9月</t>
        </is>
      </c>
      <c r="K157" s="2" t="inlineStr">
        <is>
          <t xml:space="preserve">西武池袋線　練馬</t>
        </is>
      </c>
      <c r="L157" s="2" t="inlineStr">
        <is>
          <t xml:space="preserve">徒歩　6分</t>
        </is>
      </c>
      <c r="M157" s="2" t="inlineStr">
        <is>
          <t xml:space="preserve">68.08㎡</t>
        </is>
      </c>
      <c r="N157" s="4">
        <v>6500</v>
      </c>
      <c r="O157" s="5">
        <v>315.7</v>
      </c>
      <c r="P157" s="5">
        <f>AVERAGE(R157:T157)</f>
      </c>
      <c r="Q157" s="5">
        <f>MAX(R157:V157)</f>
      </c>
      <c r="R157" s="5">
        <v>302.1</v>
      </c>
      <c r="S157" s="5">
        <v>315.7</v>
      </c>
      <c r="T157" s="5">
        <v>240</v>
      </c>
      <c r="U157" s="5">
        <v>208.4</v>
      </c>
      <c r="V157" s="5">
        <v>240.5</v>
      </c>
      <c r="W157" s="2" t="inlineStr">
        <is>
          <t xml:space="preserve">2025-12-27</t>
        </is>
      </c>
      <c r="X157" s="2" t="inlineStr">
        <is>
          <t xml:space="preserve">2023-10-12</t>
        </is>
      </c>
      <c r="Y157" s="2" t="inlineStr">
        <is>
          <t xml:space="preserve">2019-03-31</t>
        </is>
      </c>
      <c r="Z157" s="2" t="inlineStr">
        <is>
          <t xml:space="preserve">2019-01-31</t>
        </is>
      </c>
      <c r="AA157" s="2" t="inlineStr">
        <is>
          <t xml:space="preserve">2016-09-25</t>
        </is>
      </c>
      <c r="AB157" s="4">
        <f>AVERAGE(AD157:AF157)</f>
      </c>
      <c r="AC157" s="5">
        <f>MAX(AD157:AH157)</f>
      </c>
      <c r="AD157" s="5">
        <v>302.1</v>
      </c>
      <c r="AE157" s="5">
        <v>344.2</v>
      </c>
      <c r="AF157" s="5">
        <v>210.2</v>
      </c>
      <c r="AG157" s="5">
        <v>246.2</v>
      </c>
      <c r="AH157" s="5">
        <v>307.7</v>
      </c>
      <c r="AI157" s="5" t="inlineStr">
        <is>
          <t xml:space="preserve">2025-12-27</t>
        </is>
      </c>
      <c r="AJ157" s="5" t="inlineStr">
        <is>
          <t xml:space="preserve">2025-11-28</t>
        </is>
      </c>
      <c r="AK157" s="2" t="inlineStr">
        <is>
          <t xml:space="preserve">2025-11-17</t>
        </is>
      </c>
      <c r="AL157" s="2" t="inlineStr">
        <is>
          <t xml:space="preserve">2025-10-21</t>
        </is>
      </c>
      <c r="AM157" s="2" t="inlineStr">
        <is>
          <t xml:space="preserve">2025-08-07</t>
        </is>
      </c>
    </row>
    <row r="158">
      <c r="A158" s="2">
        <f>IF(OR(AND(B158&gt;1.1,B158&lt;&gt;"成約物件不足"),AND(C158&gt;1.1,C158&lt;&gt;"成約物件不足"),AND(D158&gt;1.1,D158&lt;&gt;"成約物件不足"),AND(E158&gt;1.1,E158&lt;&gt;"成約物件不足")),"○","")</f>
      </c>
      <c r="B158" s="3">
        <f>P158/O158</f>
      </c>
      <c r="C158" s="3">
        <f>Q158/O158</f>
      </c>
      <c r="D158" s="3">
        <f>AB158/O158</f>
      </c>
      <c r="E158" s="3">
        <f>AC158/O158</f>
      </c>
      <c r="F158" s="2" t="inlineStr">
        <is>
          <t xml:space="preserve">100138180718</t>
        </is>
      </c>
      <c r="G158" s="2" t="inlineStr">
        <is>
          <t xml:space="preserve">レクセル下落合第１</t>
        </is>
      </c>
      <c r="H158" s="2" t="inlineStr">
        <is>
          <t xml:space="preserve">東京都</t>
        </is>
      </c>
      <c r="I158" s="2" t="inlineStr">
        <is>
          <t xml:space="preserve">東京都新宿区上落合１丁目</t>
        </is>
      </c>
      <c r="J158" s="2" t="inlineStr">
        <is>
          <t xml:space="preserve">1995年3月</t>
        </is>
      </c>
      <c r="K158" s="2" t="inlineStr">
        <is>
          <t xml:space="preserve">西武新宿線　下落合</t>
        </is>
      </c>
      <c r="L158" s="2" t="inlineStr">
        <is>
          <t xml:space="preserve">徒歩　3分</t>
        </is>
      </c>
      <c r="M158" s="2" t="inlineStr">
        <is>
          <t xml:space="preserve">55.18㎡</t>
        </is>
      </c>
      <c r="N158" s="4">
        <v>6500</v>
      </c>
      <c r="O158" s="5">
        <v>389.5</v>
      </c>
      <c r="P158" s="5">
        <f>AVERAGE(R158:T158)</f>
      </c>
      <c r="Q158" s="5">
        <f>MAX(R158:V158)</f>
      </c>
      <c r="R158" s="5">
        <v>293.6</v>
      </c>
      <c r="S158" s="5">
        <v>240.3</v>
      </c>
      <c r="T158" s="5">
        <v>226.5</v>
      </c>
      <c r="U158" s="5">
        <v>178.5</v>
      </c>
      <c r="V158" s="5">
        <v>199.7</v>
      </c>
      <c r="W158" s="2" t="inlineStr">
        <is>
          <t xml:space="preserve">2025-05-30</t>
        </is>
      </c>
      <c r="X158" s="2" t="inlineStr">
        <is>
          <t xml:space="preserve">2022-06-13</t>
        </is>
      </c>
      <c r="Y158" s="2" t="inlineStr">
        <is>
          <t xml:space="preserve">2019-03-17</t>
        </is>
      </c>
      <c r="Z158" s="2" t="inlineStr">
        <is>
          <t xml:space="preserve">2014-02-16</t>
        </is>
      </c>
      <c r="AA158" s="2" t="inlineStr">
        <is>
          <t xml:space="preserve">2008-10-23</t>
        </is>
      </c>
      <c r="AB158" s="4">
        <f>AVERAGE(AD158:AF158)</f>
      </c>
      <c r="AC158" s="5">
        <f>MAX(AD158:AH158)</f>
      </c>
      <c r="AD158" s="5">
        <v>483.2</v>
      </c>
      <c r="AE158" s="5">
        <v>518.3</v>
      </c>
      <c r="AF158" s="5">
        <v>313.3</v>
      </c>
      <c r="AG158" s="5">
        <v>395.9</v>
      </c>
      <c r="AH158" s="5">
        <v>450</v>
      </c>
      <c r="AI158" s="5" t="inlineStr">
        <is>
          <t xml:space="preserve">2026-02-21</t>
        </is>
      </c>
      <c r="AJ158" s="5" t="inlineStr">
        <is>
          <t xml:space="preserve">2025-11-28</t>
        </is>
      </c>
      <c r="AK158" s="2" t="inlineStr">
        <is>
          <t xml:space="preserve">2025-10-05</t>
        </is>
      </c>
      <c r="AL158" s="2" t="inlineStr">
        <is>
          <t xml:space="preserve">2025-08-03</t>
        </is>
      </c>
      <c r="AM158" s="2" t="inlineStr">
        <is>
          <t xml:space="preserve">2025-07-25</t>
        </is>
      </c>
    </row>
    <row r="159">
      <c r="A159" s="2">
        <f>IF(OR(AND(B159&gt;1.1,B159&lt;&gt;"成約物件不足"),AND(C159&gt;1.1,C159&lt;&gt;"成約物件不足"),AND(D159&gt;1.1,D159&lt;&gt;"成約物件不足"),AND(E159&gt;1.1,E159&lt;&gt;"成約物件不足")),"○","")</f>
      </c>
      <c r="B159" s="3">
        <f>P159/O159</f>
      </c>
      <c r="C159" s="3">
        <f>Q159/O159</f>
      </c>
      <c r="D159" s="3">
        <f>AB159/O159</f>
      </c>
      <c r="E159" s="3">
        <f>AC159/O159</f>
      </c>
      <c r="F159" s="2" t="inlineStr">
        <is>
          <t xml:space="preserve">100138145454</t>
        </is>
      </c>
      <c r="G159" s="2" t="inlineStr">
        <is>
          <t xml:space="preserve">ベルメゾン両国</t>
        </is>
      </c>
      <c r="H159" s="2" t="inlineStr">
        <is>
          <t xml:space="preserve">東京都</t>
        </is>
      </c>
      <c r="I159" s="2" t="inlineStr">
        <is>
          <t xml:space="preserve">東京都墨田区両国３丁目</t>
        </is>
      </c>
      <c r="J159" s="2" t="inlineStr">
        <is>
          <t xml:space="preserve">1998年11月</t>
        </is>
      </c>
      <c r="K159" s="2" t="inlineStr">
        <is>
          <t xml:space="preserve">総武中央線　両国</t>
        </is>
      </c>
      <c r="L159" s="2" t="inlineStr">
        <is>
          <t xml:space="preserve">徒歩　3分</t>
        </is>
      </c>
      <c r="M159" s="2" t="inlineStr">
        <is>
          <t xml:space="preserve">67.45㎡</t>
        </is>
      </c>
      <c r="N159" s="4">
        <v>6480</v>
      </c>
      <c r="O159" s="5">
        <v>317.6</v>
      </c>
      <c r="P159" s="5">
        <f>AVERAGE(R159:T159)</f>
      </c>
      <c r="Q159" s="5">
        <f>MAX(R159:V159)</f>
      </c>
      <c r="R159" s="5">
        <v>204.8</v>
      </c>
      <c r="S159" s="5">
        <v>245.1</v>
      </c>
      <c r="T159" s="5">
        <v>201</v>
      </c>
      <c r="U159" s="5">
        <v>201.6</v>
      </c>
      <c r="V159" s="5">
        <v>161.3</v>
      </c>
      <c r="W159" s="2" t="inlineStr">
        <is>
          <t xml:space="preserve">2021-05-30</t>
        </is>
      </c>
      <c r="X159" s="2" t="inlineStr">
        <is>
          <t xml:space="preserve">2019-10-27</t>
        </is>
      </c>
      <c r="Y159" s="2" t="inlineStr">
        <is>
          <t xml:space="preserve">2017-02-20</t>
        </is>
      </c>
      <c r="Z159" s="2" t="inlineStr">
        <is>
          <t xml:space="preserve">2011-06-14</t>
        </is>
      </c>
      <c r="AA159" s="2" t="inlineStr">
        <is>
          <t xml:space="preserve">2005-07-02</t>
        </is>
      </c>
      <c r="AB159" s="4">
        <f>AVERAGE(AD159:AF159)</f>
      </c>
      <c r="AC159" s="5">
        <f>MAX(AD159:AH159)</f>
      </c>
      <c r="AD159" s="5">
        <v>446.5</v>
      </c>
      <c r="AE159" s="5">
        <v>204.8</v>
      </c>
      <c r="AF159" s="5">
        <v>213.8</v>
      </c>
      <c r="AG159" s="5">
        <v>245.1</v>
      </c>
      <c r="AH159" s="5">
        <v>247.3</v>
      </c>
      <c r="AI159" s="5" t="inlineStr">
        <is>
          <t xml:space="preserve">2025-06-21</t>
        </is>
      </c>
      <c r="AJ159" s="5" t="inlineStr">
        <is>
          <t xml:space="preserve">2021-05-30</t>
        </is>
      </c>
      <c r="AK159" s="2" t="inlineStr">
        <is>
          <t xml:space="preserve">2019-11-30</t>
        </is>
      </c>
      <c r="AL159" s="2" t="inlineStr">
        <is>
          <t xml:space="preserve">2019-10-27</t>
        </is>
      </c>
      <c r="AM159" s="2" t="inlineStr">
        <is>
          <t xml:space="preserve">2019-06-30</t>
        </is>
      </c>
    </row>
    <row r="160">
      <c r="A160" s="2">
        <f>IF(OR(AND(B160&gt;1.1,B160&lt;&gt;"成約物件不足"),AND(C160&gt;1.1,C160&lt;&gt;"成約物件不足"),AND(D160&gt;1.1,D160&lt;&gt;"成約物件不足"),AND(E160&gt;1.1,E160&lt;&gt;"成約物件不足")),"○","")</f>
      </c>
      <c r="B160" s="3" t="inlineStr">
        <is>
          <t xml:space="preserve">成約物件不足</t>
        </is>
      </c>
      <c r="C160" s="3" t="inlineStr">
        <is>
          <t xml:space="preserve">成約物件不足</t>
        </is>
      </c>
      <c r="D160" s="3">
        <f>AB160/O160</f>
      </c>
      <c r="E160" s="3">
        <f>AC160/O160</f>
      </c>
      <c r="F160" s="2" t="inlineStr">
        <is>
          <t xml:space="preserve">100137090009</t>
        </is>
      </c>
      <c r="G160" s="2" t="inlineStr">
        <is>
          <t xml:space="preserve">エグザ浅草イースト</t>
        </is>
      </c>
      <c r="H160" s="2" t="inlineStr">
        <is>
          <t xml:space="preserve">東京都</t>
        </is>
      </c>
      <c r="I160" s="2" t="inlineStr">
        <is>
          <t xml:space="preserve">東京都台東区浅草５丁目</t>
        </is>
      </c>
      <c r="J160" s="2" t="inlineStr">
        <is>
          <t xml:space="preserve">2012年9月</t>
        </is>
      </c>
      <c r="K160" s="2" t="inlineStr">
        <is>
          <t xml:space="preserve">つくばＥＸ　浅草</t>
        </is>
      </c>
      <c r="L160" s="2" t="inlineStr">
        <is>
          <t xml:space="preserve">徒歩　12分</t>
        </is>
      </c>
      <c r="M160" s="2" t="inlineStr">
        <is>
          <t xml:space="preserve">55.57㎡</t>
        </is>
      </c>
      <c r="N160" s="4">
        <v>6400</v>
      </c>
      <c r="O160" s="5">
        <v>380.8</v>
      </c>
      <c r="P160" s="5">
        <f>AVERAGE(R160:T160)</f>
      </c>
      <c r="Q160" s="5">
        <f>MAX(R160:V160)</f>
      </c>
      <c r="R160" s="5">
        <v>346</v>
      </c>
      <c r="S160" s="5"/>
      <c r="T160" s="5"/>
      <c r="U160" s="5"/>
      <c r="V160" s="5"/>
      <c r="W160" s="2" t="inlineStr">
        <is>
          <t xml:space="preserve">2026-01-31</t>
        </is>
      </c>
      <c r="X160" s="2"/>
      <c r="Y160" s="2"/>
      <c r="Z160" s="2"/>
      <c r="AA160" s="2"/>
      <c r="AB160" s="4">
        <f>AVERAGE(AD160:AF160)</f>
      </c>
      <c r="AC160" s="5">
        <f>MAX(AD160:AH160)</f>
      </c>
      <c r="AD160" s="5">
        <v>346</v>
      </c>
      <c r="AE160" s="5">
        <v>406.5</v>
      </c>
      <c r="AF160" s="5">
        <v>325.5</v>
      </c>
      <c r="AG160" s="5">
        <v>315.8</v>
      </c>
      <c r="AH160" s="5">
        <v>312.2</v>
      </c>
      <c r="AI160" s="5" t="inlineStr">
        <is>
          <t xml:space="preserve">2026-01-31</t>
        </is>
      </c>
      <c r="AJ160" s="5" t="inlineStr">
        <is>
          <t xml:space="preserve">2026-01-26</t>
        </is>
      </c>
      <c r="AK160" s="2" t="inlineStr">
        <is>
          <t xml:space="preserve">2025-09-26</t>
        </is>
      </c>
      <c r="AL160" s="2" t="inlineStr">
        <is>
          <t xml:space="preserve">2025-07-19</t>
        </is>
      </c>
      <c r="AM160" s="2" t="inlineStr">
        <is>
          <t xml:space="preserve">2025-03-27</t>
        </is>
      </c>
    </row>
    <row r="161">
      <c r="A161" s="2">
        <f>IF(OR(AND(B161&gt;1.1,B161&lt;&gt;"成約物件不足"),AND(C161&gt;1.1,C161&lt;&gt;"成約物件不足"),AND(D161&gt;1.1,D161&lt;&gt;"成約物件不足"),AND(E161&gt;1.1,E161&lt;&gt;"成約物件不足")),"○","")</f>
      </c>
      <c r="B161" s="3" t="inlineStr">
        <is>
          <t xml:space="preserve">成約物件不足</t>
        </is>
      </c>
      <c r="C161" s="3" t="inlineStr">
        <is>
          <t xml:space="preserve">成約物件不足</t>
        </is>
      </c>
      <c r="D161" s="3">
        <f>AB161/O161</f>
      </c>
      <c r="E161" s="3">
        <f>AC161/O161</f>
      </c>
      <c r="F161" s="2" t="inlineStr">
        <is>
          <t xml:space="preserve">100138024359</t>
        </is>
      </c>
      <c r="G161" s="2" t="inlineStr">
        <is>
          <t xml:space="preserve">プレールドゥーク菊川駅前</t>
        </is>
      </c>
      <c r="H161" s="2" t="inlineStr">
        <is>
          <t xml:space="preserve">東京都</t>
        </is>
      </c>
      <c r="I161" s="2" t="inlineStr">
        <is>
          <t xml:space="preserve">東京都墨田区菊川２丁目</t>
        </is>
      </c>
      <c r="J161" s="2" t="inlineStr">
        <is>
          <t xml:space="preserve">2018年3月</t>
        </is>
      </c>
      <c r="K161" s="2" t="inlineStr">
        <is>
          <t xml:space="preserve">都営新宿線　菊川</t>
        </is>
      </c>
      <c r="L161" s="2" t="inlineStr">
        <is>
          <t xml:space="preserve">徒歩　2分</t>
        </is>
      </c>
      <c r="M161" s="2" t="inlineStr">
        <is>
          <t xml:space="preserve">50.26㎡</t>
        </is>
      </c>
      <c r="N161" s="4">
        <v>6390</v>
      </c>
      <c r="O161" s="5">
        <v>420.3</v>
      </c>
      <c r="P161" s="5"/>
      <c r="Q161" s="5"/>
      <c r="R161" s="5"/>
      <c r="S161" s="5"/>
      <c r="T161" s="5"/>
      <c r="U161" s="5"/>
      <c r="V161" s="5"/>
      <c r="W161" s="2"/>
      <c r="X161" s="2"/>
      <c r="Y161" s="2"/>
      <c r="Z161" s="2"/>
      <c r="AA161" s="2"/>
      <c r="AB161" s="4">
        <f>AVERAGE(AD161:AF161)</f>
      </c>
      <c r="AC161" s="5">
        <f>MAX(AD161:AH161)</f>
      </c>
      <c r="AD161" s="5">
        <v>236.2</v>
      </c>
      <c r="AE161" s="5">
        <v>401.4</v>
      </c>
      <c r="AF161" s="5">
        <v>384</v>
      </c>
      <c r="AG161" s="5">
        <v>343.9</v>
      </c>
      <c r="AH161" s="5">
        <v>304.8</v>
      </c>
      <c r="AI161" s="5" t="inlineStr">
        <is>
          <t xml:space="preserve">2025-10-24</t>
        </is>
      </c>
      <c r="AJ161" s="5" t="inlineStr">
        <is>
          <t xml:space="preserve">2025-08-25</t>
        </is>
      </c>
      <c r="AK161" s="2" t="inlineStr">
        <is>
          <t xml:space="preserve">2025-05-17</t>
        </is>
      </c>
      <c r="AL161" s="2" t="inlineStr">
        <is>
          <t xml:space="preserve">2025-01-26</t>
        </is>
      </c>
      <c r="AM161" s="2" t="inlineStr">
        <is>
          <t xml:space="preserve">2025-01-20</t>
        </is>
      </c>
    </row>
    <row r="162">
      <c r="A162" s="2">
        <f>IF(OR(AND(B162&gt;1.1,B162&lt;&gt;"成約物件不足"),AND(C162&gt;1.1,C162&lt;&gt;"成約物件不足"),AND(D162&gt;1.1,D162&lt;&gt;"成約物件不足"),AND(E162&gt;1.1,E162&lt;&gt;"成約物件不足")),"○","")</f>
      </c>
      <c r="B162" s="3">
        <f>P162/O162</f>
      </c>
      <c r="C162" s="3">
        <f>Q162/O162</f>
      </c>
      <c r="D162" s="3">
        <f>AB162/O162</f>
      </c>
      <c r="E162" s="3">
        <f>AC162/O162</f>
      </c>
      <c r="F162" s="2" t="inlineStr">
        <is>
          <t xml:space="preserve">100138172226</t>
        </is>
      </c>
      <c r="G162" s="2" t="inlineStr">
        <is>
          <t xml:space="preserve">東急ドエルアルス中野南台</t>
        </is>
      </c>
      <c r="H162" s="2" t="inlineStr">
        <is>
          <t xml:space="preserve">東京都</t>
        </is>
      </c>
      <c r="I162" s="2" t="inlineStr">
        <is>
          <t xml:space="preserve">東京都中野区南台３丁目</t>
        </is>
      </c>
      <c r="J162" s="2" t="inlineStr">
        <is>
          <t xml:space="preserve">1996年3月</t>
        </is>
      </c>
      <c r="K162" s="2" t="inlineStr">
        <is>
          <t xml:space="preserve">丸ノ内方南　中野富士見町</t>
        </is>
      </c>
      <c r="L162" s="2" t="inlineStr">
        <is>
          <t xml:space="preserve">徒歩　11分</t>
        </is>
      </c>
      <c r="M162" s="2" t="inlineStr">
        <is>
          <t xml:space="preserve">55.67㎡</t>
        </is>
      </c>
      <c r="N162" s="4">
        <v>6180</v>
      </c>
      <c r="O162" s="5">
        <v>367</v>
      </c>
      <c r="P162" s="5">
        <f>AVERAGE(R162:T162)</f>
      </c>
      <c r="Q162" s="5">
        <f>MAX(R162:V162)</f>
      </c>
      <c r="R162" s="5">
        <v>211</v>
      </c>
      <c r="S162" s="5">
        <v>213.8</v>
      </c>
      <c r="T162" s="5">
        <v>190.2</v>
      </c>
      <c r="U162" s="5">
        <v>192.4</v>
      </c>
      <c r="V162" s="5">
        <v>206.8</v>
      </c>
      <c r="W162" s="2" t="inlineStr">
        <is>
          <t xml:space="preserve">2019-05-26</t>
        </is>
      </c>
      <c r="X162" s="2" t="inlineStr">
        <is>
          <t xml:space="preserve">2018-05-27</t>
        </is>
      </c>
      <c r="Y162" s="2" t="inlineStr">
        <is>
          <t xml:space="preserve">2011-12-15</t>
        </is>
      </c>
      <c r="Z162" s="2" t="inlineStr">
        <is>
          <t xml:space="preserve">2010-11-01</t>
        </is>
      </c>
      <c r="AA162" s="2" t="inlineStr">
        <is>
          <t xml:space="preserve">2010-03-29</t>
        </is>
      </c>
      <c r="AB162" s="4">
        <f>AVERAGE(AD162:AF162)</f>
      </c>
      <c r="AC162" s="5">
        <f>MAX(AD162:AH162)</f>
      </c>
      <c r="AD162" s="5">
        <v>398.2</v>
      </c>
      <c r="AE162" s="5">
        <v>439.8</v>
      </c>
      <c r="AF162" s="5">
        <v>350.4</v>
      </c>
      <c r="AG162" s="5">
        <v>359.8</v>
      </c>
      <c r="AH162" s="5">
        <v>341.3</v>
      </c>
      <c r="AI162" s="5" t="inlineStr">
        <is>
          <t xml:space="preserve">2026-01-25</t>
        </is>
      </c>
      <c r="AJ162" s="5" t="inlineStr">
        <is>
          <t xml:space="preserve">2025-12-08</t>
        </is>
      </c>
      <c r="AK162" s="2" t="inlineStr">
        <is>
          <t xml:space="preserve">2025-10-31</t>
        </is>
      </c>
      <c r="AL162" s="2" t="inlineStr">
        <is>
          <t xml:space="preserve">2025-10-14</t>
        </is>
      </c>
      <c r="AM162" s="2" t="inlineStr">
        <is>
          <t xml:space="preserve">2025-09-07</t>
        </is>
      </c>
    </row>
    <row r="163">
      <c r="A163" s="2">
        <f>IF(OR(AND(B163&gt;1.1,B163&lt;&gt;"成約物件不足"),AND(C163&gt;1.1,C163&lt;&gt;"成約物件不足"),AND(D163&gt;1.1,D163&lt;&gt;"成約物件不足"),AND(E163&gt;1.1,E163&lt;&gt;"成約物件不足")),"○","")</f>
      </c>
      <c r="B163" s="3" t="inlineStr">
        <is>
          <t xml:space="preserve">成約物件不足</t>
        </is>
      </c>
      <c r="C163" s="3" t="inlineStr">
        <is>
          <t xml:space="preserve">成約物件不足</t>
        </is>
      </c>
      <c r="D163" s="3">
        <f>AB163/O163</f>
      </c>
      <c r="E163" s="3">
        <f>AC163/O163</f>
      </c>
      <c r="F163" s="2" t="inlineStr">
        <is>
          <t xml:space="preserve">100128189088</t>
        </is>
      </c>
      <c r="G163" s="2" t="inlineStr">
        <is>
          <t xml:space="preserve">ヴィラージュ・ヴェール</t>
        </is>
      </c>
      <c r="H163" s="2" t="inlineStr">
        <is>
          <t xml:space="preserve">東京都</t>
        </is>
      </c>
      <c r="I163" s="2" t="inlineStr">
        <is>
          <t xml:space="preserve">東京都東村山市富士見町１丁目</t>
        </is>
      </c>
      <c r="J163" s="2" t="inlineStr">
        <is>
          <t xml:space="preserve">1998年10月</t>
        </is>
      </c>
      <c r="K163" s="2" t="inlineStr">
        <is>
          <t xml:space="preserve">西武拝島線　小川</t>
        </is>
      </c>
      <c r="L163" s="2" t="inlineStr">
        <is>
          <t xml:space="preserve">徒歩　16分</t>
        </is>
      </c>
      <c r="M163" s="2" t="inlineStr">
        <is>
          <t xml:space="preserve">94㎡</t>
        </is>
      </c>
      <c r="N163" s="4">
        <v>6000</v>
      </c>
      <c r="O163" s="5">
        <v>211.1</v>
      </c>
      <c r="P163" s="5">
        <f>AVERAGE(R163:T163)</f>
      </c>
      <c r="Q163" s="5">
        <f>MAX(R163:V163)</f>
      </c>
      <c r="R163" s="5">
        <v>89</v>
      </c>
      <c r="S163" s="5">
        <v>117.4</v>
      </c>
      <c r="T163" s="5"/>
      <c r="U163" s="5"/>
      <c r="V163" s="5"/>
      <c r="W163" s="2" t="inlineStr">
        <is>
          <t xml:space="preserve">2025-04-25</t>
        </is>
      </c>
      <c r="X163" s="2" t="inlineStr">
        <is>
          <t xml:space="preserve">2022-08-28</t>
        </is>
      </c>
      <c r="Y163" s="2"/>
      <c r="Z163" s="2"/>
      <c r="AA163" s="2"/>
      <c r="AB163" s="4">
        <f>AVERAGE(AD163:AF163)</f>
      </c>
      <c r="AC163" s="5">
        <f>MAX(AD163:AH163)</f>
      </c>
      <c r="AD163" s="5">
        <v>173.5</v>
      </c>
      <c r="AE163" s="5">
        <v>157.6</v>
      </c>
      <c r="AF163" s="5">
        <v>142.4</v>
      </c>
      <c r="AG163" s="5">
        <v>122.5</v>
      </c>
      <c r="AH163" s="5">
        <v>173.6</v>
      </c>
      <c r="AI163" s="5" t="inlineStr">
        <is>
          <t xml:space="preserve">2026-01-17</t>
        </is>
      </c>
      <c r="AJ163" s="5" t="inlineStr">
        <is>
          <t xml:space="preserve">2026-01-24</t>
        </is>
      </c>
      <c r="AK163" s="2" t="inlineStr">
        <is>
          <t xml:space="preserve">2026-01-13</t>
        </is>
      </c>
      <c r="AL163" s="2" t="inlineStr">
        <is>
          <t xml:space="preserve">2025-12-20</t>
        </is>
      </c>
      <c r="AM163" s="2" t="inlineStr">
        <is>
          <t xml:space="preserve">2025-12-14</t>
        </is>
      </c>
    </row>
    <row r="164">
      <c r="A164" s="2">
        <f>IF(OR(AND(B164&gt;1.1,B164&lt;&gt;"成約物件不足"),AND(C164&gt;1.1,C164&lt;&gt;"成約物件不足"),AND(D164&gt;1.1,D164&lt;&gt;"成約物件不足"),AND(E164&gt;1.1,E164&lt;&gt;"成約物件不足")),"○","")</f>
      </c>
      <c r="B164" s="3">
        <f>P164/O164</f>
      </c>
      <c r="C164" s="3">
        <f>Q164/O164</f>
      </c>
      <c r="D164" s="3">
        <f>AB164/O164</f>
      </c>
      <c r="E164" s="3">
        <f>AC164/O164</f>
      </c>
      <c r="F164" s="2" t="inlineStr">
        <is>
          <t xml:space="preserve">100136217882</t>
        </is>
      </c>
      <c r="G164" s="2" t="inlineStr">
        <is>
          <t xml:space="preserve">モダ・ビエント中板橋プラシア</t>
        </is>
      </c>
      <c r="H164" s="2" t="inlineStr">
        <is>
          <t xml:space="preserve">東京都</t>
        </is>
      </c>
      <c r="I164" s="2" t="inlineStr">
        <is>
          <t xml:space="preserve">東京都板橋区中板橋</t>
        </is>
      </c>
      <c r="J164" s="2" t="inlineStr">
        <is>
          <t xml:space="preserve">2015年1月</t>
        </is>
      </c>
      <c r="K164" s="2" t="inlineStr">
        <is>
          <t xml:space="preserve">東武東上線　中板橋</t>
        </is>
      </c>
      <c r="L164" s="2" t="inlineStr">
        <is>
          <t xml:space="preserve">徒歩　1分</t>
        </is>
      </c>
      <c r="M164" s="2" t="inlineStr">
        <is>
          <t xml:space="preserve">62.85㎡</t>
        </is>
      </c>
      <c r="N164" s="4">
        <v>5980</v>
      </c>
      <c r="O164" s="5">
        <v>314.6</v>
      </c>
      <c r="P164" s="5">
        <f>AVERAGE(R164:T164)</f>
      </c>
      <c r="Q164" s="5">
        <f>MAX(R164:V164)</f>
      </c>
      <c r="R164" s="5">
        <v>320.3</v>
      </c>
      <c r="S164" s="5">
        <v>300.1</v>
      </c>
      <c r="T164" s="5">
        <v>315.8</v>
      </c>
      <c r="U164" s="5">
        <v>307</v>
      </c>
      <c r="V164" s="5"/>
      <c r="W164" s="2" t="inlineStr">
        <is>
          <t xml:space="preserve">2024-08-04</t>
        </is>
      </c>
      <c r="X164" s="2" t="inlineStr">
        <is>
          <t xml:space="preserve">2023-11-30</t>
        </is>
      </c>
      <c r="Y164" s="2" t="inlineStr">
        <is>
          <t xml:space="preserve">2023-11-19</t>
        </is>
      </c>
      <c r="Z164" s="2" t="inlineStr">
        <is>
          <t xml:space="preserve">2023-02-13</t>
        </is>
      </c>
      <c r="AA164" s="2"/>
      <c r="AB164" s="4">
        <f>AVERAGE(AD164:AF164)</f>
      </c>
      <c r="AC164" s="5">
        <f>MAX(AD164:AH164)</f>
      </c>
      <c r="AD164" s="5">
        <v>180.7</v>
      </c>
      <c r="AE164" s="5">
        <v>216.3</v>
      </c>
      <c r="AF164" s="5">
        <v>320.3</v>
      </c>
      <c r="AG164" s="5">
        <v>305.8</v>
      </c>
      <c r="AH164" s="5">
        <v>301.1</v>
      </c>
      <c r="AI164" s="5" t="inlineStr">
        <is>
          <t xml:space="preserve">2025-11-28</t>
        </is>
      </c>
      <c r="AJ164" s="5" t="inlineStr">
        <is>
          <t xml:space="preserve">2025-03-31</t>
        </is>
      </c>
      <c r="AK164" s="2" t="inlineStr">
        <is>
          <t xml:space="preserve">2024-08-04</t>
        </is>
      </c>
      <c r="AL164" s="2" t="inlineStr">
        <is>
          <t xml:space="preserve">2024-07-26</t>
        </is>
      </c>
      <c r="AM164" s="2" t="inlineStr">
        <is>
          <t xml:space="preserve">2024-06-15</t>
        </is>
      </c>
    </row>
    <row r="165">
      <c r="A165" s="2">
        <f>IF(OR(AND(B165&gt;1.1,B165&lt;&gt;"成約物件不足"),AND(C165&gt;1.1,C165&lt;&gt;"成約物件不足"),AND(D165&gt;1.1,D165&lt;&gt;"成約物件不足"),AND(E165&gt;1.1,E165&lt;&gt;"成約物件不足")),"○","")</f>
      </c>
      <c r="B165" s="3">
        <f>P165/O165</f>
      </c>
      <c r="C165" s="3">
        <f>Q165/O165</f>
      </c>
      <c r="D165" s="3">
        <f>AB165/O165</f>
      </c>
      <c r="E165" s="3">
        <f>AC165/O165</f>
      </c>
      <c r="F165" s="2" t="inlineStr">
        <is>
          <t xml:space="preserve">100134932632</t>
        </is>
      </c>
      <c r="G165" s="2" t="inlineStr">
        <is>
          <t xml:space="preserve">サンヴェール大森ヒルズ弐番館</t>
        </is>
      </c>
      <c r="H165" s="2" t="inlineStr">
        <is>
          <t xml:space="preserve">東京都</t>
        </is>
      </c>
      <c r="I165" s="2" t="inlineStr">
        <is>
          <t xml:space="preserve">東京都大田区南馬込３丁目</t>
        </is>
      </c>
      <c r="J165" s="2" t="inlineStr">
        <is>
          <t xml:space="preserve">1995年6月</t>
        </is>
      </c>
      <c r="K165" s="2" t="inlineStr">
        <is>
          <t xml:space="preserve">京浜東北線　大森</t>
        </is>
      </c>
      <c r="L165" s="2" t="inlineStr">
        <is>
          <t xml:space="preserve">徒歩　16分</t>
        </is>
      </c>
      <c r="M165" s="2" t="inlineStr">
        <is>
          <t xml:space="preserve">71.37㎡</t>
        </is>
      </c>
      <c r="N165" s="4">
        <v>5980</v>
      </c>
      <c r="O165" s="5">
        <v>277</v>
      </c>
      <c r="P165" s="5">
        <f>AVERAGE(R165:T165)</f>
      </c>
      <c r="Q165" s="5">
        <f>MAX(R165:V165)</f>
      </c>
      <c r="R165" s="5">
        <v>178.4</v>
      </c>
      <c r="S165" s="5">
        <v>143.7</v>
      </c>
      <c r="T165" s="5">
        <v>151.1</v>
      </c>
      <c r="U165" s="5">
        <v>143.6</v>
      </c>
      <c r="V165" s="5">
        <v>181</v>
      </c>
      <c r="W165" s="2" t="inlineStr">
        <is>
          <t xml:space="preserve">2019-07-15</t>
        </is>
      </c>
      <c r="X165" s="2" t="inlineStr">
        <is>
          <t xml:space="preserve">2012-10-13</t>
        </is>
      </c>
      <c r="Y165" s="2" t="inlineStr">
        <is>
          <t xml:space="preserve">2006-10-07</t>
        </is>
      </c>
      <c r="Z165" s="2" t="inlineStr">
        <is>
          <t xml:space="preserve">2002-12-19</t>
        </is>
      </c>
      <c r="AA165" s="2" t="inlineStr">
        <is>
          <t xml:space="preserve">2001-07-31</t>
        </is>
      </c>
      <c r="AB165" s="4">
        <f>AVERAGE(AD165:AF165)</f>
      </c>
      <c r="AC165" s="5">
        <f>MAX(AD165:AH165)</f>
      </c>
      <c r="AD165" s="5">
        <v>137.9</v>
      </c>
      <c r="AE165" s="5">
        <v>124</v>
      </c>
      <c r="AF165" s="5">
        <v>196.9</v>
      </c>
      <c r="AG165" s="5">
        <v>179.6</v>
      </c>
      <c r="AH165" s="5">
        <v>191.8</v>
      </c>
      <c r="AI165" s="5" t="inlineStr">
        <is>
          <t xml:space="preserve">2025-09-07</t>
        </is>
      </c>
      <c r="AJ165" s="5" t="inlineStr">
        <is>
          <t xml:space="preserve">2025-07-29</t>
        </is>
      </c>
      <c r="AK165" s="2" t="inlineStr">
        <is>
          <t xml:space="preserve">2025-06-05</t>
        </is>
      </c>
      <c r="AL165" s="2" t="inlineStr">
        <is>
          <t xml:space="preserve">2025-02-27</t>
        </is>
      </c>
      <c r="AM165" s="2" t="inlineStr">
        <is>
          <t xml:space="preserve">2025-01-04</t>
        </is>
      </c>
    </row>
    <row r="166">
      <c r="A166" s="2">
        <f>IF(OR(AND(B166&gt;1.1,B166&lt;&gt;"成約物件不足"),AND(C166&gt;1.1,C166&lt;&gt;"成約物件不足"),AND(D166&gt;1.1,D166&lt;&gt;"成約物件不足"),AND(E166&gt;1.1,E166&lt;&gt;"成約物件不足")),"○","")</f>
      </c>
      <c r="B166" s="3">
        <f>P166/O166</f>
      </c>
      <c r="C166" s="3">
        <f>Q166/O166</f>
      </c>
      <c r="D166" s="3">
        <f>AB166/O166</f>
      </c>
      <c r="E166" s="3">
        <f>AC166/O166</f>
      </c>
      <c r="F166" s="2" t="inlineStr">
        <is>
          <t xml:space="preserve">100138161132</t>
        </is>
      </c>
      <c r="G166" s="2" t="inlineStr">
        <is>
          <t xml:space="preserve">グローリオ大井町</t>
        </is>
      </c>
      <c r="H166" s="2" t="inlineStr">
        <is>
          <t xml:space="preserve">東京都</t>
        </is>
      </c>
      <c r="I166" s="2" t="inlineStr">
        <is>
          <t xml:space="preserve">東京都品川区大井５丁目</t>
        </is>
      </c>
      <c r="J166" s="2" t="inlineStr">
        <is>
          <t xml:space="preserve">2004年2月</t>
        </is>
      </c>
      <c r="K166" s="2" t="inlineStr">
        <is>
          <t xml:space="preserve">京浜東北線　大井町</t>
        </is>
      </c>
      <c r="L166" s="2" t="inlineStr">
        <is>
          <t xml:space="preserve">徒歩　16分</t>
        </is>
      </c>
      <c r="M166" s="2" t="inlineStr">
        <is>
          <t xml:space="preserve">53.81㎡</t>
        </is>
      </c>
      <c r="N166" s="4">
        <v>5880</v>
      </c>
      <c r="O166" s="5">
        <v>361.3</v>
      </c>
      <c r="P166" s="5">
        <f>AVERAGE(R166:T166)</f>
      </c>
      <c r="Q166" s="5">
        <f>MAX(R166:V166)</f>
      </c>
      <c r="R166" s="5">
        <v>418.5</v>
      </c>
      <c r="S166" s="5">
        <v>283.5</v>
      </c>
      <c r="T166" s="5">
        <v>316.6</v>
      </c>
      <c r="U166" s="5">
        <v>262.2</v>
      </c>
      <c r="V166" s="5">
        <v>243</v>
      </c>
      <c r="W166" s="2" t="inlineStr">
        <is>
          <t xml:space="preserve">2025-05-26</t>
        </is>
      </c>
      <c r="X166" s="2" t="inlineStr">
        <is>
          <t xml:space="preserve">2021-03-06</t>
        </is>
      </c>
      <c r="Y166" s="2" t="inlineStr">
        <is>
          <t xml:space="preserve">2020-12-06</t>
        </is>
      </c>
      <c r="Z166" s="2" t="inlineStr">
        <is>
          <t xml:space="preserve">2020-10-25</t>
        </is>
      </c>
      <c r="AA166" s="2" t="inlineStr">
        <is>
          <t xml:space="preserve">2020-08-08</t>
        </is>
      </c>
      <c r="AB166" s="4">
        <f>AVERAGE(AD166:AF166)</f>
      </c>
      <c r="AC166" s="5">
        <f>MAX(AD166:AH166)</f>
      </c>
      <c r="AD166" s="5">
        <v>366.7</v>
      </c>
      <c r="AE166" s="5">
        <v>418.5</v>
      </c>
      <c r="AF166" s="5">
        <v>385.7</v>
      </c>
      <c r="AG166" s="5">
        <v>367.9</v>
      </c>
      <c r="AH166" s="5">
        <v>372.7</v>
      </c>
      <c r="AI166" s="5" t="inlineStr">
        <is>
          <t xml:space="preserve">2025-09-21</t>
        </is>
      </c>
      <c r="AJ166" s="5" t="inlineStr">
        <is>
          <t xml:space="preserve">2025-05-26</t>
        </is>
      </c>
      <c r="AK166" s="2" t="inlineStr">
        <is>
          <t xml:space="preserve">2024-10-13</t>
        </is>
      </c>
      <c r="AL166" s="2" t="inlineStr">
        <is>
          <t xml:space="preserve">2024-07-21</t>
        </is>
      </c>
      <c r="AM166" s="2" t="inlineStr">
        <is>
          <t xml:space="preserve">2024-06-09</t>
        </is>
      </c>
    </row>
    <row r="167">
      <c r="A167" s="2">
        <f>IF(OR(AND(B167&gt;1.1,B167&lt;&gt;"成約物件不足"),AND(C167&gt;1.1,C167&lt;&gt;"成約物件不足"),AND(D167&gt;1.1,D167&lt;&gt;"成約物件不足"),AND(E167&gt;1.1,E167&lt;&gt;"成約物件不足")),"○","")</f>
      </c>
      <c r="B167" s="3">
        <f>P167/O167</f>
      </c>
      <c r="C167" s="3">
        <f>Q167/O167</f>
      </c>
      <c r="D167" s="3">
        <f>AB167/O167</f>
      </c>
      <c r="E167" s="3">
        <f>AC167/O167</f>
      </c>
      <c r="F167" s="2" t="inlineStr">
        <is>
          <t xml:space="preserve">100132680001</t>
        </is>
      </c>
      <c r="G167" s="2" t="inlineStr">
        <is>
          <t xml:space="preserve">レジデンシャルステート北綾瀬パークビュー</t>
        </is>
      </c>
      <c r="H167" s="2" t="inlineStr">
        <is>
          <t xml:space="preserve">東京都</t>
        </is>
      </c>
      <c r="I167" s="2" t="inlineStr">
        <is>
          <t xml:space="preserve">東京都足立区谷中２丁目</t>
        </is>
      </c>
      <c r="J167" s="2" t="inlineStr">
        <is>
          <t xml:space="preserve">2011年7月</t>
        </is>
      </c>
      <c r="K167" s="2" t="inlineStr">
        <is>
          <t xml:space="preserve">千代田線　北綾瀬</t>
        </is>
      </c>
      <c r="L167" s="2" t="inlineStr">
        <is>
          <t xml:space="preserve">徒歩　4分</t>
        </is>
      </c>
      <c r="M167" s="2" t="inlineStr">
        <is>
          <t xml:space="preserve">73.6㎡</t>
        </is>
      </c>
      <c r="N167" s="4">
        <v>5460</v>
      </c>
      <c r="O167" s="5">
        <v>245.3</v>
      </c>
      <c r="P167" s="5">
        <f>AVERAGE(R167:T167)</f>
      </c>
      <c r="Q167" s="5">
        <f>MAX(R167:V167)</f>
      </c>
      <c r="R167" s="5">
        <v>221.7</v>
      </c>
      <c r="S167" s="5">
        <v>214.4</v>
      </c>
      <c r="T167" s="5">
        <v>199.9</v>
      </c>
      <c r="U167" s="5">
        <v>146.9</v>
      </c>
      <c r="V167" s="5">
        <v>156.4</v>
      </c>
      <c r="W167" s="2" t="inlineStr">
        <is>
          <t xml:space="preserve">2025-08-01</t>
        </is>
      </c>
      <c r="X167" s="2" t="inlineStr">
        <is>
          <t xml:space="preserve">2024-07-01</t>
        </is>
      </c>
      <c r="Y167" s="2" t="inlineStr">
        <is>
          <t xml:space="preserve">2023-06-25</t>
        </is>
      </c>
      <c r="Z167" s="2" t="inlineStr">
        <is>
          <t xml:space="preserve">2019-12-27</t>
        </is>
      </c>
      <c r="AA167" s="2" t="inlineStr">
        <is>
          <t xml:space="preserve">2019-05-26</t>
        </is>
      </c>
      <c r="AB167" s="4">
        <f>AVERAGE(AD167:AF167)</f>
      </c>
      <c r="AC167" s="5">
        <f>MAX(AD167:AH167)</f>
      </c>
      <c r="AD167" s="5">
        <v>221.7</v>
      </c>
      <c r="AE167" s="5">
        <v>200.3</v>
      </c>
      <c r="AF167" s="5">
        <v>214.4</v>
      </c>
      <c r="AG167" s="5">
        <v>199.9</v>
      </c>
      <c r="AH167" s="5">
        <v>146.9</v>
      </c>
      <c r="AI167" s="5" t="inlineStr">
        <is>
          <t xml:space="preserve">2025-08-01</t>
        </is>
      </c>
      <c r="AJ167" s="5" t="inlineStr">
        <is>
          <t xml:space="preserve">2025-03-27</t>
        </is>
      </c>
      <c r="AK167" s="2" t="inlineStr">
        <is>
          <t xml:space="preserve">2024-07-01</t>
        </is>
      </c>
      <c r="AL167" s="2" t="inlineStr">
        <is>
          <t xml:space="preserve">2023-06-25</t>
        </is>
      </c>
      <c r="AM167" s="2" t="inlineStr">
        <is>
          <t xml:space="preserve">2019-12-27</t>
        </is>
      </c>
    </row>
    <row r="168">
      <c r="A168" s="2">
        <f>IF(OR(AND(B168&gt;1.1,B168&lt;&gt;"成約物件不足"),AND(C168&gt;1.1,C168&lt;&gt;"成約物件不足"),AND(D168&gt;1.1,D168&lt;&gt;"成約物件不足"),AND(E168&gt;1.1,E168&lt;&gt;"成約物件不足")),"○","")</f>
      </c>
      <c r="B168" s="3" t="inlineStr">
        <is>
          <t xml:space="preserve">成約物件不足</t>
        </is>
      </c>
      <c r="C168" s="3" t="inlineStr">
        <is>
          <t xml:space="preserve">成約物件不足</t>
        </is>
      </c>
      <c r="D168" s="3">
        <f>AB168/O168</f>
      </c>
      <c r="E168" s="3">
        <f>AC168/O168</f>
      </c>
      <c r="F168" s="2" t="inlineStr">
        <is>
          <t xml:space="preserve">100136159538</t>
        </is>
      </c>
      <c r="G168" s="2" t="inlineStr">
        <is>
          <t xml:space="preserve">藤和シテイーコープⅢ</t>
        </is>
      </c>
      <c r="H168" s="2" t="inlineStr">
        <is>
          <t xml:space="preserve">東京都</t>
        </is>
      </c>
      <c r="I168" s="2" t="inlineStr">
        <is>
          <t xml:space="preserve">東京都大田区西蒲田７丁目</t>
        </is>
      </c>
      <c r="J168" s="2" t="inlineStr">
        <is>
          <t xml:space="preserve">1987年1月</t>
        </is>
      </c>
      <c r="K168" s="2" t="inlineStr">
        <is>
          <t xml:space="preserve">池上線　蓮沼</t>
        </is>
      </c>
      <c r="L168" s="2" t="inlineStr">
        <is>
          <t xml:space="preserve">徒歩　3分</t>
        </is>
      </c>
      <c r="M168" s="2" t="inlineStr">
        <is>
          <t xml:space="preserve">62.35㎡</t>
        </is>
      </c>
      <c r="N168" s="4">
        <v>5380</v>
      </c>
      <c r="O168" s="5">
        <v>285.3</v>
      </c>
      <c r="P168" s="5"/>
      <c r="Q168" s="5"/>
      <c r="R168" s="5"/>
      <c r="S168" s="5"/>
      <c r="T168" s="5"/>
      <c r="U168" s="5"/>
      <c r="V168" s="5"/>
      <c r="W168" s="2"/>
      <c r="X168" s="2"/>
      <c r="Y168" s="2"/>
      <c r="Z168" s="2"/>
      <c r="AA168" s="2"/>
      <c r="AB168" s="4">
        <f>AVERAGE(AD168:AF168)</f>
      </c>
      <c r="AC168" s="5">
        <f>MAX(AD168:AH168)</f>
      </c>
      <c r="AD168" s="5">
        <v>267</v>
      </c>
      <c r="AE168" s="5">
        <v>289.9</v>
      </c>
      <c r="AF168" s="5">
        <v>442.2</v>
      </c>
      <c r="AG168" s="5">
        <v>221.3</v>
      </c>
      <c r="AH168" s="5">
        <v>186</v>
      </c>
      <c r="AI168" s="5" t="inlineStr">
        <is>
          <t xml:space="preserve">2026-01-31</t>
        </is>
      </c>
      <c r="AJ168" s="5" t="inlineStr">
        <is>
          <t xml:space="preserve">2025-12-27</t>
        </is>
      </c>
      <c r="AK168" s="2" t="inlineStr">
        <is>
          <t xml:space="preserve">2025-12-21</t>
        </is>
      </c>
      <c r="AL168" s="2" t="inlineStr">
        <is>
          <t xml:space="preserve">2025-12-08</t>
        </is>
      </c>
      <c r="AM168" s="2" t="inlineStr">
        <is>
          <t xml:space="preserve">2025-06-30</t>
        </is>
      </c>
    </row>
    <row r="169">
      <c r="A169" s="2">
        <f>IF(OR(AND(B169&gt;1.1,B169&lt;&gt;"成約物件不足"),AND(C169&gt;1.1,C169&lt;&gt;"成約物件不足"),AND(D169&gt;1.1,D169&lt;&gt;"成約物件不足"),AND(E169&gt;1.1,E169&lt;&gt;"成約物件不足")),"○","")</f>
      </c>
      <c r="B169" s="3" t="inlineStr">
        <is>
          <t xml:space="preserve">成約物件不足</t>
        </is>
      </c>
      <c r="C169" s="3" t="inlineStr">
        <is>
          <t xml:space="preserve">成約物件不足</t>
        </is>
      </c>
      <c r="D169" s="3">
        <f>AB169/O169</f>
      </c>
      <c r="E169" s="3">
        <f>AC169/O169</f>
      </c>
      <c r="F169" s="2" t="inlineStr">
        <is>
          <t xml:space="preserve">100138079491</t>
        </is>
      </c>
      <c r="G169" s="2" t="inlineStr">
        <is>
          <t xml:space="preserve">ＡＸＡＳ上野北</t>
        </is>
      </c>
      <c r="H169" s="2" t="inlineStr">
        <is>
          <t xml:space="preserve">東京都</t>
        </is>
      </c>
      <c r="I169" s="2" t="inlineStr">
        <is>
          <t xml:space="preserve">東京都台東区入谷１丁目</t>
        </is>
      </c>
      <c r="J169" s="2" t="inlineStr">
        <is>
          <t xml:space="preserve">2012年11月</t>
        </is>
      </c>
      <c r="K169" s="2" t="inlineStr">
        <is>
          <t xml:space="preserve">日比谷線　入谷</t>
        </is>
      </c>
      <c r="L169" s="2" t="inlineStr">
        <is>
          <t xml:space="preserve">徒歩　6分</t>
        </is>
      </c>
      <c r="M169" s="2" t="inlineStr">
        <is>
          <t xml:space="preserve">50.84㎡</t>
        </is>
      </c>
      <c r="N169" s="4">
        <v>5280</v>
      </c>
      <c r="O169" s="5">
        <v>343.4</v>
      </c>
      <c r="P169" s="5">
        <f>AVERAGE(R169:T169)</f>
      </c>
      <c r="Q169" s="5">
        <f>MAX(R169:V169)</f>
      </c>
      <c r="R169" s="5">
        <v>314.1</v>
      </c>
      <c r="S169" s="5">
        <v>245.8</v>
      </c>
      <c r="T169" s="5"/>
      <c r="U169" s="5"/>
      <c r="V169" s="5"/>
      <c r="W169" s="2" t="inlineStr">
        <is>
          <t xml:space="preserve">2024-06-13</t>
        </is>
      </c>
      <c r="X169" s="2" t="inlineStr">
        <is>
          <t xml:space="preserve">2018-03-25</t>
        </is>
      </c>
      <c r="Y169" s="2"/>
      <c r="Z169" s="2"/>
      <c r="AA169" s="2"/>
      <c r="AB169" s="4">
        <f>AVERAGE(AD169:AF169)</f>
      </c>
      <c r="AC169" s="5">
        <f>MAX(AD169:AH169)</f>
      </c>
      <c r="AD169" s="5">
        <v>403.1</v>
      </c>
      <c r="AE169" s="5">
        <v>411.3</v>
      </c>
      <c r="AF169" s="5">
        <v>286.7</v>
      </c>
      <c r="AG169" s="5">
        <v>415.7</v>
      </c>
      <c r="AH169" s="5">
        <v>276.8</v>
      </c>
      <c r="AI169" s="5" t="inlineStr">
        <is>
          <t xml:space="preserve">2025-11-22</t>
        </is>
      </c>
      <c r="AJ169" s="5" t="inlineStr">
        <is>
          <t xml:space="preserve">2025-11-15</t>
        </is>
      </c>
      <c r="AK169" s="2" t="inlineStr">
        <is>
          <t xml:space="preserve">2025-08-25</t>
        </is>
      </c>
      <c r="AL169" s="2" t="inlineStr">
        <is>
          <t xml:space="preserve">2025-08-03</t>
        </is>
      </c>
      <c r="AM169" s="2" t="inlineStr">
        <is>
          <t xml:space="preserve">2025-07-05</t>
        </is>
      </c>
    </row>
    <row r="170">
      <c r="A170" s="2">
        <f>IF(OR(AND(B170&gt;1.1,B170&lt;&gt;"成約物件不足"),AND(C170&gt;1.1,C170&lt;&gt;"成約物件不足"),AND(D170&gt;1.1,D170&lt;&gt;"成約物件不足"),AND(E170&gt;1.1,E170&lt;&gt;"成約物件不足")),"○","")</f>
      </c>
      <c r="B170" s="3">
        <f>P170/O170</f>
      </c>
      <c r="C170" s="3">
        <f>Q170/O170</f>
      </c>
      <c r="D170" s="3">
        <f>AB170/O170</f>
      </c>
      <c r="E170" s="3">
        <f>AC170/O170</f>
      </c>
      <c r="F170" s="2" t="inlineStr">
        <is>
          <t xml:space="preserve">100136945490</t>
        </is>
      </c>
      <c r="G170" s="2" t="inlineStr">
        <is>
          <t xml:space="preserve">バームハイツ西葛西</t>
        </is>
      </c>
      <c r="H170" s="2" t="inlineStr">
        <is>
          <t xml:space="preserve">東京都</t>
        </is>
      </c>
      <c r="I170" s="2" t="inlineStr">
        <is>
          <t xml:space="preserve">東京都江戸川区西葛西３丁目</t>
        </is>
      </c>
      <c r="J170" s="2" t="inlineStr">
        <is>
          <t xml:space="preserve">1986年5月</t>
        </is>
      </c>
      <c r="K170" s="2" t="inlineStr">
        <is>
          <t xml:space="preserve">東西線　西葛西</t>
        </is>
      </c>
      <c r="L170" s="2" t="inlineStr">
        <is>
          <t xml:space="preserve">徒歩　6分</t>
        </is>
      </c>
      <c r="M170" s="2" t="inlineStr">
        <is>
          <t xml:space="preserve">79.66㎡</t>
        </is>
      </c>
      <c r="N170" s="4">
        <v>5280</v>
      </c>
      <c r="O170" s="5">
        <v>219.2</v>
      </c>
      <c r="P170" s="5">
        <f>AVERAGE(R170:T170)</f>
      </c>
      <c r="Q170" s="5">
        <f>MAX(R170:V170)</f>
      </c>
      <c r="R170" s="5">
        <v>274.4</v>
      </c>
      <c r="S170" s="5">
        <v>214.5</v>
      </c>
      <c r="T170" s="5">
        <v>214.6</v>
      </c>
      <c r="U170" s="5">
        <v>166.2</v>
      </c>
      <c r="V170" s="5">
        <v>173.6</v>
      </c>
      <c r="W170" s="2" t="inlineStr">
        <is>
          <t xml:space="preserve">2025-12-21</t>
        </is>
      </c>
      <c r="X170" s="2" t="inlineStr">
        <is>
          <t xml:space="preserve">2025-06-22</t>
        </is>
      </c>
      <c r="Y170" s="2" t="inlineStr">
        <is>
          <t xml:space="preserve">2025-04-09</t>
        </is>
      </c>
      <c r="Z170" s="2" t="inlineStr">
        <is>
          <t xml:space="preserve">2025-01-23</t>
        </is>
      </c>
      <c r="AA170" s="2" t="inlineStr">
        <is>
          <t xml:space="preserve">2025-01-18</t>
        </is>
      </c>
      <c r="AB170" s="4">
        <f>AVERAGE(AD170:AF170)</f>
      </c>
      <c r="AC170" s="5">
        <f>MAX(AD170:AH170)</f>
      </c>
      <c r="AD170" s="5">
        <v>292.1</v>
      </c>
      <c r="AE170" s="5">
        <v>345</v>
      </c>
      <c r="AF170" s="5">
        <v>345.9</v>
      </c>
      <c r="AG170" s="5">
        <v>182.9</v>
      </c>
      <c r="AH170" s="5">
        <v>325.8</v>
      </c>
      <c r="AI170" s="5" t="inlineStr">
        <is>
          <t xml:space="preserve">2026-02-14</t>
        </is>
      </c>
      <c r="AJ170" s="5" t="inlineStr">
        <is>
          <t xml:space="preserve">2026-02-15</t>
        </is>
      </c>
      <c r="AK170" s="2" t="inlineStr">
        <is>
          <t xml:space="preserve">2026-02-09</t>
        </is>
      </c>
      <c r="AL170" s="2" t="inlineStr">
        <is>
          <t xml:space="preserve">2026-01-25</t>
        </is>
      </c>
      <c r="AM170" s="2" t="inlineStr">
        <is>
          <t xml:space="preserve">2025-12-27</t>
        </is>
      </c>
    </row>
    <row r="171">
      <c r="A171" s="2">
        <f>IF(OR(AND(B171&gt;1.1,B171&lt;&gt;"成約物件不足"),AND(C171&gt;1.1,C171&lt;&gt;"成約物件不足"),AND(D171&gt;1.1,D171&lt;&gt;"成約物件不足"),AND(E171&gt;1.1,E171&lt;&gt;"成約物件不足")),"○","")</f>
      </c>
      <c r="B171" s="3">
        <f>P171/O171</f>
      </c>
      <c r="C171" s="3">
        <f>Q171/O171</f>
      </c>
      <c r="D171" s="3">
        <f>AB171/O171</f>
      </c>
      <c r="E171" s="3">
        <f>AC171/O171</f>
      </c>
      <c r="F171" s="2" t="inlineStr">
        <is>
          <t xml:space="preserve">100138136508</t>
        </is>
      </c>
      <c r="G171" s="2" t="inlineStr">
        <is>
          <t xml:space="preserve">アーリアシティ一之江</t>
        </is>
      </c>
      <c r="H171" s="2" t="inlineStr">
        <is>
          <t xml:space="preserve">東京都</t>
        </is>
      </c>
      <c r="I171" s="2" t="inlineStr">
        <is>
          <t xml:space="preserve">東京都江戸川区西瑞江３丁目</t>
        </is>
      </c>
      <c r="J171" s="2" t="inlineStr">
        <is>
          <t xml:space="preserve">2014年3月</t>
        </is>
      </c>
      <c r="K171" s="2" t="inlineStr">
        <is>
          <t xml:space="preserve">都営新宿線　一之江</t>
        </is>
      </c>
      <c r="L171" s="2" t="inlineStr">
        <is>
          <t xml:space="preserve">徒歩　8分</t>
        </is>
      </c>
      <c r="M171" s="2" t="inlineStr">
        <is>
          <t xml:space="preserve">77.28㎡</t>
        </is>
      </c>
      <c r="N171" s="4">
        <v>5220</v>
      </c>
      <c r="O171" s="5">
        <v>223.3</v>
      </c>
      <c r="P171" s="5">
        <f>AVERAGE(R171:T171)</f>
      </c>
      <c r="Q171" s="5">
        <f>MAX(R171:V171)</f>
      </c>
      <c r="R171" s="5">
        <v>136.9</v>
      </c>
      <c r="S171" s="5">
        <v>177.4</v>
      </c>
      <c r="T171" s="5">
        <v>194.2</v>
      </c>
      <c r="U171" s="5">
        <v>189.3</v>
      </c>
      <c r="V171" s="5">
        <v>203</v>
      </c>
      <c r="W171" s="2" t="inlineStr">
        <is>
          <t xml:space="preserve">2025-11-21</t>
        </is>
      </c>
      <c r="X171" s="2" t="inlineStr">
        <is>
          <t xml:space="preserve">2025-07-28</t>
        </is>
      </c>
      <c r="Y171" s="2" t="inlineStr">
        <is>
          <t xml:space="preserve">2025-05-16</t>
        </is>
      </c>
      <c r="Z171" s="2" t="inlineStr">
        <is>
          <t xml:space="preserve">2025-02-27</t>
        </is>
      </c>
      <c r="AA171" s="2" t="inlineStr">
        <is>
          <t xml:space="preserve">2024-12-07</t>
        </is>
      </c>
      <c r="AB171" s="4">
        <f>AVERAGE(AD171:AF171)</f>
      </c>
      <c r="AC171" s="5">
        <f>MAX(AD171:AH171)</f>
      </c>
      <c r="AD171" s="5">
        <v>136.9</v>
      </c>
      <c r="AE171" s="5">
        <v>177.4</v>
      </c>
      <c r="AF171" s="5">
        <v>194.2</v>
      </c>
      <c r="AG171" s="5">
        <v>189.3</v>
      </c>
      <c r="AH171" s="5">
        <v>203</v>
      </c>
      <c r="AI171" s="5" t="inlineStr">
        <is>
          <t xml:space="preserve">2025-11-21</t>
        </is>
      </c>
      <c r="AJ171" s="5" t="inlineStr">
        <is>
          <t xml:space="preserve">2025-07-28</t>
        </is>
      </c>
      <c r="AK171" s="2" t="inlineStr">
        <is>
          <t xml:space="preserve">2025-05-16</t>
        </is>
      </c>
      <c r="AL171" s="2" t="inlineStr">
        <is>
          <t xml:space="preserve">2025-02-27</t>
        </is>
      </c>
      <c r="AM171" s="2" t="inlineStr">
        <is>
          <t xml:space="preserve">2024-12-07</t>
        </is>
      </c>
    </row>
    <row r="172">
      <c r="A172" s="2">
        <f>IF(OR(AND(B172&gt;1.1,B172&lt;&gt;"成約物件不足"),AND(C172&gt;1.1,C172&lt;&gt;"成約物件不足"),AND(D172&gt;1.1,D172&lt;&gt;"成約物件不足"),AND(E172&gt;1.1,E172&lt;&gt;"成約物件不足")),"○","")</f>
      </c>
      <c r="B172" s="3" t="inlineStr">
        <is>
          <t xml:space="preserve">成約物件不足</t>
        </is>
      </c>
      <c r="C172" s="3" t="inlineStr">
        <is>
          <t xml:space="preserve">成約物件不足</t>
        </is>
      </c>
      <c r="D172" s="3">
        <f>AB172/O172</f>
      </c>
      <c r="E172" s="3">
        <f>AC172/O172</f>
      </c>
      <c r="F172" s="2" t="inlineStr">
        <is>
          <t xml:space="preserve">100135200761</t>
        </is>
      </c>
      <c r="G172" s="2" t="inlineStr">
        <is>
          <t xml:space="preserve">ザ三和レジデンス四ツ木</t>
        </is>
      </c>
      <c r="H172" s="2" t="inlineStr">
        <is>
          <t xml:space="preserve">東京都</t>
        </is>
      </c>
      <c r="I172" s="2" t="inlineStr">
        <is>
          <t xml:space="preserve">東京都葛飾区東四つ木２丁目</t>
        </is>
      </c>
      <c r="J172" s="2" t="inlineStr">
        <is>
          <t xml:space="preserve">2021年3月</t>
        </is>
      </c>
      <c r="K172" s="2" t="inlineStr">
        <is>
          <t xml:space="preserve">京成押上線　京成立石</t>
        </is>
      </c>
      <c r="L172" s="2" t="inlineStr">
        <is>
          <t xml:space="preserve">徒歩　14分</t>
        </is>
      </c>
      <c r="M172" s="2" t="inlineStr">
        <is>
          <t xml:space="preserve">50㎡</t>
        </is>
      </c>
      <c r="N172" s="4">
        <v>4980</v>
      </c>
      <c r="O172" s="5">
        <v>329.3</v>
      </c>
      <c r="P172" s="5"/>
      <c r="Q172" s="5"/>
      <c r="R172" s="5"/>
      <c r="S172" s="5"/>
      <c r="T172" s="5"/>
      <c r="U172" s="5"/>
      <c r="V172" s="5"/>
      <c r="W172" s="2"/>
      <c r="X172" s="2"/>
      <c r="Y172" s="2"/>
      <c r="Z172" s="2"/>
      <c r="AA172" s="2"/>
      <c r="AB172" s="4">
        <f>AVERAGE(AD172:AF172)</f>
      </c>
      <c r="AC172" s="5">
        <f>MAX(AD172:AH172)</f>
      </c>
      <c r="AD172" s="5">
        <v>187.5</v>
      </c>
      <c r="AE172" s="5">
        <v>170.8</v>
      </c>
      <c r="AF172" s="5">
        <v>292.9</v>
      </c>
      <c r="AG172" s="5">
        <v>171.4</v>
      </c>
      <c r="AH172" s="5">
        <v>191</v>
      </c>
      <c r="AI172" s="5" t="inlineStr">
        <is>
          <t xml:space="preserve">2026-02-24</t>
        </is>
      </c>
      <c r="AJ172" s="5" t="inlineStr">
        <is>
          <t xml:space="preserve">2025-11-30</t>
        </is>
      </c>
      <c r="AK172" s="2" t="inlineStr">
        <is>
          <t xml:space="preserve">2025-11-01</t>
        </is>
      </c>
      <c r="AL172" s="2" t="inlineStr">
        <is>
          <t xml:space="preserve">2025-10-18</t>
        </is>
      </c>
      <c r="AM172" s="2" t="inlineStr">
        <is>
          <t xml:space="preserve">2025-08-22</t>
        </is>
      </c>
    </row>
    <row r="173">
      <c r="A173" s="2">
        <f>IF(OR(AND(B173&gt;1.1,B173&lt;&gt;"成約物件不足"),AND(C173&gt;1.1,C173&lt;&gt;"成約物件不足"),AND(D173&gt;1.1,D173&lt;&gt;"成約物件不足"),AND(E173&gt;1.1,E173&lt;&gt;"成約物件不足")),"○","")</f>
      </c>
      <c r="B173" s="3">
        <f>P173/O173</f>
      </c>
      <c r="C173" s="3">
        <f>Q173/O173</f>
      </c>
      <c r="D173" s="3">
        <f>AB173/O173</f>
      </c>
      <c r="E173" s="3">
        <f>AC173/O173</f>
      </c>
      <c r="F173" s="2" t="inlineStr">
        <is>
          <t xml:space="preserve">100138177721</t>
        </is>
      </c>
      <c r="G173" s="2" t="inlineStr">
        <is>
          <t xml:space="preserve">クアトロウーノ城北中央公園</t>
        </is>
      </c>
      <c r="H173" s="2" t="inlineStr">
        <is>
          <t xml:space="preserve">東京都</t>
        </is>
      </c>
      <c r="I173" s="2" t="inlineStr">
        <is>
          <t xml:space="preserve">東京都板橋区桜川２丁目</t>
        </is>
      </c>
      <c r="J173" s="2" t="inlineStr">
        <is>
          <t xml:space="preserve">2000年1月</t>
        </is>
      </c>
      <c r="K173" s="2" t="inlineStr">
        <is>
          <t xml:space="preserve">東武東上線　上板橋</t>
        </is>
      </c>
      <c r="L173" s="2" t="inlineStr">
        <is>
          <t xml:space="preserve">徒歩　10分</t>
        </is>
      </c>
      <c r="M173" s="2" t="inlineStr">
        <is>
          <t xml:space="preserve">66.99㎡</t>
        </is>
      </c>
      <c r="N173" s="4">
        <v>4980</v>
      </c>
      <c r="O173" s="5">
        <v>245.8</v>
      </c>
      <c r="P173" s="5">
        <f>AVERAGE(R173:T173)</f>
      </c>
      <c r="Q173" s="5">
        <f>MAX(R173:V173)</f>
      </c>
      <c r="R173" s="5">
        <v>191.3</v>
      </c>
      <c r="S173" s="5">
        <v>182.6</v>
      </c>
      <c r="T173" s="5">
        <v>149</v>
      </c>
      <c r="U173" s="5">
        <v>167.9</v>
      </c>
      <c r="V173" s="5">
        <v>159.3</v>
      </c>
      <c r="W173" s="2" t="inlineStr">
        <is>
          <t xml:space="preserve">2024-03-10</t>
        </is>
      </c>
      <c r="X173" s="2" t="inlineStr">
        <is>
          <t xml:space="preserve">2020-11-28</t>
        </is>
      </c>
      <c r="Y173" s="2" t="inlineStr">
        <is>
          <t xml:space="preserve">2020-06-27</t>
        </is>
      </c>
      <c r="Z173" s="2" t="inlineStr">
        <is>
          <t xml:space="preserve">2016-11-10</t>
        </is>
      </c>
      <c r="AA173" s="2" t="inlineStr">
        <is>
          <t xml:space="preserve">2016-07-30</t>
        </is>
      </c>
      <c r="AB173" s="4">
        <f>AVERAGE(AD173:AF173)</f>
      </c>
      <c r="AC173" s="5">
        <f>MAX(AD173:AH173)</f>
      </c>
      <c r="AD173" s="5">
        <v>208.1</v>
      </c>
      <c r="AE173" s="5">
        <v>191.3</v>
      </c>
      <c r="AF173" s="5">
        <v>228</v>
      </c>
      <c r="AG173" s="5">
        <v>182.6</v>
      </c>
      <c r="AH173" s="5">
        <v>149</v>
      </c>
      <c r="AI173" s="5" t="inlineStr">
        <is>
          <t xml:space="preserve">2026-02-07</t>
        </is>
      </c>
      <c r="AJ173" s="5" t="inlineStr">
        <is>
          <t xml:space="preserve">2024-03-10</t>
        </is>
      </c>
      <c r="AK173" s="2" t="inlineStr">
        <is>
          <t xml:space="preserve">2021-01-28</t>
        </is>
      </c>
      <c r="AL173" s="2" t="inlineStr">
        <is>
          <t xml:space="preserve">2020-11-28</t>
        </is>
      </c>
      <c r="AM173" s="2" t="inlineStr">
        <is>
          <t xml:space="preserve">2020-06-27</t>
        </is>
      </c>
    </row>
    <row r="174">
      <c r="A174" s="2">
        <f>IF(OR(AND(B174&gt;1.1,B174&lt;&gt;"成約物件不足"),AND(C174&gt;1.1,C174&lt;&gt;"成約物件不足"),AND(D174&gt;1.1,D174&lt;&gt;"成約物件不足"),AND(E174&gt;1.1,E174&lt;&gt;"成約物件不足")),"○","")</f>
      </c>
      <c r="B174" s="3" t="inlineStr">
        <is>
          <t xml:space="preserve">成約物件不足</t>
        </is>
      </c>
      <c r="C174" s="3" t="inlineStr">
        <is>
          <t xml:space="preserve">成約物件不足</t>
        </is>
      </c>
      <c r="D174" s="3">
        <f>AB174/O174</f>
      </c>
      <c r="E174" s="3">
        <f>AC174/O174</f>
      </c>
      <c r="F174" s="2" t="inlineStr">
        <is>
          <t xml:space="preserve">100137384097</t>
        </is>
      </c>
      <c r="G174" s="2" t="inlineStr">
        <is>
          <t xml:space="preserve">藤和シティコア池袋</t>
        </is>
      </c>
      <c r="H174" s="2" t="inlineStr">
        <is>
          <t xml:space="preserve">東京都</t>
        </is>
      </c>
      <c r="I174" s="2" t="inlineStr">
        <is>
          <t xml:space="preserve">東京都板橋区中丸町</t>
        </is>
      </c>
      <c r="J174" s="2" t="inlineStr">
        <is>
          <t xml:space="preserve">1992年3月</t>
        </is>
      </c>
      <c r="K174" s="2" t="inlineStr">
        <is>
          <t xml:space="preserve">山手線　池袋</t>
        </is>
      </c>
      <c r="L174" s="2" t="inlineStr">
        <is>
          <t xml:space="preserve">徒歩　18分</t>
        </is>
      </c>
      <c r="M174" s="2" t="inlineStr">
        <is>
          <t xml:space="preserve">50.41㎡</t>
        </is>
      </c>
      <c r="N174" s="4">
        <v>4980</v>
      </c>
      <c r="O174" s="5">
        <v>326.6</v>
      </c>
      <c r="P174" s="5"/>
      <c r="Q174" s="5"/>
      <c r="R174" s="5"/>
      <c r="S174" s="5"/>
      <c r="T174" s="5"/>
      <c r="U174" s="5"/>
      <c r="V174" s="5"/>
      <c r="W174" s="2"/>
      <c r="X174" s="2"/>
      <c r="Y174" s="2"/>
      <c r="Z174" s="2"/>
      <c r="AA174" s="2"/>
      <c r="AB174" s="4">
        <f>AVERAGE(AD174:AF174)</f>
      </c>
      <c r="AC174" s="5">
        <f>MAX(AD174:AH174)</f>
      </c>
      <c r="AD174" s="5">
        <v>387.7</v>
      </c>
      <c r="AE174" s="5">
        <v>382.9</v>
      </c>
      <c r="AF174" s="5">
        <v>244.5</v>
      </c>
      <c r="AG174" s="5">
        <v>402.9</v>
      </c>
      <c r="AH174" s="5">
        <v>377.6</v>
      </c>
      <c r="AI174" s="5" t="inlineStr">
        <is>
          <t xml:space="preserve">2026-02-24</t>
        </is>
      </c>
      <c r="AJ174" s="5" t="inlineStr">
        <is>
          <t xml:space="preserve">2026-02-17</t>
        </is>
      </c>
      <c r="AK174" s="2" t="inlineStr">
        <is>
          <t xml:space="preserve">2026-02-14</t>
        </is>
      </c>
      <c r="AL174" s="2" t="inlineStr">
        <is>
          <t xml:space="preserve">2026-01-28</t>
        </is>
      </c>
      <c r="AM174" s="2" t="inlineStr">
        <is>
          <t xml:space="preserve">2026-01-24</t>
        </is>
      </c>
    </row>
    <row r="175">
      <c r="A175" s="2">
        <f>IF(OR(AND(B175&gt;1.1,B175&lt;&gt;"成約物件不足"),AND(C175&gt;1.1,C175&lt;&gt;"成約物件不足"),AND(D175&gt;1.1,D175&lt;&gt;"成約物件不足"),AND(E175&gt;1.1,E175&lt;&gt;"成約物件不足")),"○","")</f>
      </c>
      <c r="B175" s="3" t="inlineStr">
        <is>
          <t xml:space="preserve">成約物件不足</t>
        </is>
      </c>
      <c r="C175" s="3" t="inlineStr">
        <is>
          <t xml:space="preserve">成約物件不足</t>
        </is>
      </c>
      <c r="D175" s="3">
        <f>AB175/O175</f>
      </c>
      <c r="E175" s="3">
        <f>AC175/O175</f>
      </c>
      <c r="F175" s="2" t="inlineStr">
        <is>
          <t xml:space="preserve">100138184619</t>
        </is>
      </c>
      <c r="G175" s="2" t="inlineStr">
        <is>
          <t xml:space="preserve">パレ・ド・ルピナス南千住</t>
        </is>
      </c>
      <c r="H175" s="2" t="inlineStr">
        <is>
          <t xml:space="preserve">東京都</t>
        </is>
      </c>
      <c r="I175" s="2" t="inlineStr">
        <is>
          <t xml:space="preserve">東京都台東区日本堤１丁目</t>
        </is>
      </c>
      <c r="J175" s="2" t="inlineStr">
        <is>
          <t xml:space="preserve">2020年7月</t>
        </is>
      </c>
      <c r="K175" s="2" t="inlineStr">
        <is>
          <t xml:space="preserve">日比谷線　南千住</t>
        </is>
      </c>
      <c r="L175" s="2" t="inlineStr">
        <is>
          <t xml:space="preserve">徒歩　11分</t>
        </is>
      </c>
      <c r="M175" s="2" t="inlineStr">
        <is>
          <t xml:space="preserve">50.15㎡</t>
        </is>
      </c>
      <c r="N175" s="4">
        <v>4950</v>
      </c>
      <c r="O175" s="5">
        <v>326.3</v>
      </c>
      <c r="P175" s="5"/>
      <c r="Q175" s="5"/>
      <c r="R175" s="5"/>
      <c r="S175" s="5"/>
      <c r="T175" s="5"/>
      <c r="U175" s="5"/>
      <c r="V175" s="5"/>
      <c r="W175" s="2"/>
      <c r="X175" s="2"/>
      <c r="Y175" s="2"/>
      <c r="Z175" s="2"/>
      <c r="AA175" s="2"/>
      <c r="AB175" s="4">
        <f>AVERAGE(AD175:AF175)</f>
      </c>
      <c r="AC175" s="5">
        <f>MAX(AD175:AH175)</f>
      </c>
      <c r="AD175" s="5">
        <v>303</v>
      </c>
      <c r="AE175" s="5">
        <v>174.9</v>
      </c>
      <c r="AF175" s="5">
        <v>166.3</v>
      </c>
      <c r="AG175" s="5">
        <v>147.3</v>
      </c>
      <c r="AH175" s="5">
        <v>147.9</v>
      </c>
      <c r="AI175" s="5" t="inlineStr">
        <is>
          <t xml:space="preserve">2025-04-12</t>
        </is>
      </c>
      <c r="AJ175" s="5" t="inlineStr">
        <is>
          <t xml:space="preserve">2017-10-21</t>
        </is>
      </c>
      <c r="AK175" s="2" t="inlineStr">
        <is>
          <t xml:space="preserve">2008-11-14</t>
        </is>
      </c>
      <c r="AL175" s="2" t="inlineStr">
        <is>
          <t xml:space="preserve">2008-09-07</t>
        </is>
      </c>
      <c r="AM175" s="2" t="inlineStr">
        <is>
          <t xml:space="preserve">2006-12-01</t>
        </is>
      </c>
    </row>
    <row r="176">
      <c r="A176" s="2">
        <f>IF(OR(AND(B176&gt;1.1,B176&lt;&gt;"成約物件不足"),AND(C176&gt;1.1,C176&lt;&gt;"成約物件不足"),AND(D176&gt;1.1,D176&lt;&gt;"成約物件不足"),AND(E176&gt;1.1,E176&lt;&gt;"成約物件不足")),"○","")</f>
      </c>
      <c r="B176" s="3">
        <f>P176/O176</f>
      </c>
      <c r="C176" s="3">
        <f>Q176/O176</f>
      </c>
      <c r="D176" s="3">
        <f>AB176/O176</f>
      </c>
      <c r="E176" s="3">
        <f>AC176/O176</f>
      </c>
      <c r="F176" s="2" t="inlineStr">
        <is>
          <t xml:space="preserve">100137260421</t>
        </is>
      </c>
      <c r="G176" s="2" t="inlineStr">
        <is>
          <t xml:space="preserve">カウンテスコート</t>
        </is>
      </c>
      <c r="H176" s="2" t="inlineStr">
        <is>
          <t xml:space="preserve">東京都</t>
        </is>
      </c>
      <c r="I176" s="2" t="inlineStr">
        <is>
          <t xml:space="preserve">東京都町田市南成瀬１丁目</t>
        </is>
      </c>
      <c r="J176" s="2" t="inlineStr">
        <is>
          <t xml:space="preserve">2002年2月</t>
        </is>
      </c>
      <c r="K176" s="2" t="inlineStr">
        <is>
          <t xml:space="preserve">横浜線　成瀬</t>
        </is>
      </c>
      <c r="L176" s="2" t="inlineStr">
        <is>
          <t xml:space="preserve">徒歩　4分</t>
        </is>
      </c>
      <c r="M176" s="2" t="inlineStr">
        <is>
          <t xml:space="preserve">80.97㎡</t>
        </is>
      </c>
      <c r="N176" s="4">
        <v>4900</v>
      </c>
      <c r="O176" s="5">
        <v>200.1</v>
      </c>
      <c r="P176" s="5">
        <f>AVERAGE(R176:T176)</f>
      </c>
      <c r="Q176" s="5">
        <f>MAX(R176:V176)</f>
      </c>
      <c r="R176" s="5">
        <v>200.6</v>
      </c>
      <c r="S176" s="5">
        <v>207</v>
      </c>
      <c r="T176" s="5">
        <v>198.5</v>
      </c>
      <c r="U176" s="5">
        <v>184.3</v>
      </c>
      <c r="V176" s="5">
        <v>171.2</v>
      </c>
      <c r="W176" s="2" t="inlineStr">
        <is>
          <t xml:space="preserve">2025-05-17</t>
        </is>
      </c>
      <c r="X176" s="2" t="inlineStr">
        <is>
          <t xml:space="preserve">2025-01-19</t>
        </is>
      </c>
      <c r="Y176" s="2" t="inlineStr">
        <is>
          <t xml:space="preserve">2024-11-30</t>
        </is>
      </c>
      <c r="Z176" s="2" t="inlineStr">
        <is>
          <t xml:space="preserve">2023-12-22</t>
        </is>
      </c>
      <c r="AA176" s="2" t="inlineStr">
        <is>
          <t xml:space="preserve">2023-01-29</t>
        </is>
      </c>
      <c r="AB176" s="4">
        <f>AVERAGE(AD176:AF176)</f>
      </c>
      <c r="AC176" s="5">
        <f>MAX(AD176:AH176)</f>
      </c>
      <c r="AD176" s="5">
        <v>203.9</v>
      </c>
      <c r="AE176" s="5">
        <v>217.4</v>
      </c>
      <c r="AF176" s="5">
        <v>177.1</v>
      </c>
      <c r="AG176" s="5">
        <v>200.6</v>
      </c>
      <c r="AH176" s="5">
        <v>207</v>
      </c>
      <c r="AI176" s="5" t="inlineStr">
        <is>
          <t xml:space="preserve">2026-03-01</t>
        </is>
      </c>
      <c r="AJ176" s="5" t="inlineStr">
        <is>
          <t xml:space="preserve">2025-12-21</t>
        </is>
      </c>
      <c r="AK176" s="2" t="inlineStr">
        <is>
          <t xml:space="preserve">2025-11-13</t>
        </is>
      </c>
      <c r="AL176" s="2" t="inlineStr">
        <is>
          <t xml:space="preserve">2025-05-17</t>
        </is>
      </c>
      <c r="AM176" s="2" t="inlineStr">
        <is>
          <t xml:space="preserve">2025-01-19</t>
        </is>
      </c>
    </row>
    <row r="177">
      <c r="A177" s="2">
        <f>IF(OR(AND(B177&gt;1.1,B177&lt;&gt;"成約物件不足"),AND(C177&gt;1.1,C177&lt;&gt;"成約物件不足"),AND(D177&gt;1.1,D177&lt;&gt;"成約物件不足"),AND(E177&gt;1.1,E177&lt;&gt;"成約物件不足")),"○","")</f>
      </c>
      <c r="B177" s="3">
        <f>P177/O177</f>
      </c>
      <c r="C177" s="3">
        <f>Q177/O177</f>
      </c>
      <c r="D177" s="3">
        <f>AB177/O177</f>
      </c>
      <c r="E177" s="3">
        <f>AC177/O177</f>
      </c>
      <c r="F177" s="2" t="inlineStr">
        <is>
          <t xml:space="preserve">100137668095</t>
        </is>
      </c>
      <c r="G177" s="2" t="inlineStr">
        <is>
          <t xml:space="preserve">エクシア新小岩</t>
        </is>
      </c>
      <c r="H177" s="2" t="inlineStr">
        <is>
          <t xml:space="preserve">東京都</t>
        </is>
      </c>
      <c r="I177" s="2" t="inlineStr">
        <is>
          <t xml:space="preserve">東京都葛飾区新小岩１丁目</t>
        </is>
      </c>
      <c r="J177" s="2" t="inlineStr">
        <is>
          <t xml:space="preserve">2005年8月</t>
        </is>
      </c>
      <c r="K177" s="2" t="inlineStr">
        <is>
          <t xml:space="preserve">総武中央線　新小岩</t>
        </is>
      </c>
      <c r="L177" s="2" t="inlineStr">
        <is>
          <t xml:space="preserve">徒歩　3分</t>
        </is>
      </c>
      <c r="M177" s="2" t="inlineStr">
        <is>
          <t xml:space="preserve">56.8㎡</t>
        </is>
      </c>
      <c r="N177" s="4">
        <v>4850</v>
      </c>
      <c r="O177" s="5">
        <v>282.3</v>
      </c>
      <c r="P177" s="5">
        <f>AVERAGE(R177:T177)</f>
      </c>
      <c r="Q177" s="5">
        <f>MAX(R177:V177)</f>
      </c>
      <c r="R177" s="5">
        <v>329.2</v>
      </c>
      <c r="S177" s="5">
        <v>276.6</v>
      </c>
      <c r="T177" s="5">
        <v>210.4</v>
      </c>
      <c r="U177" s="5">
        <v>216.2</v>
      </c>
      <c r="V177" s="5">
        <v>213</v>
      </c>
      <c r="W177" s="2" t="inlineStr">
        <is>
          <t xml:space="preserve">2025-10-27</t>
        </is>
      </c>
      <c r="X177" s="2" t="inlineStr">
        <is>
          <t xml:space="preserve">2023-12-16</t>
        </is>
      </c>
      <c r="Y177" s="2" t="inlineStr">
        <is>
          <t xml:space="preserve">2021-04-11</t>
        </is>
      </c>
      <c r="Z177" s="2" t="inlineStr">
        <is>
          <t xml:space="preserve">2019-11-07</t>
        </is>
      </c>
      <c r="AA177" s="2" t="inlineStr">
        <is>
          <t xml:space="preserve">2018-08-19</t>
        </is>
      </c>
      <c r="AB177" s="4">
        <f>AVERAGE(AD177:AF177)</f>
      </c>
      <c r="AC177" s="5">
        <f>MAX(AD177:AH177)</f>
      </c>
      <c r="AD177" s="5">
        <v>304.1</v>
      </c>
      <c r="AE177" s="5">
        <v>329.2</v>
      </c>
      <c r="AF177" s="5">
        <v>265.4</v>
      </c>
      <c r="AG177" s="5">
        <v>157.3</v>
      </c>
      <c r="AH177" s="5">
        <v>168.6</v>
      </c>
      <c r="AI177" s="5" t="inlineStr">
        <is>
          <t xml:space="preserve">2025-12-07</t>
        </is>
      </c>
      <c r="AJ177" s="5" t="inlineStr">
        <is>
          <t xml:space="preserve">2025-10-27</t>
        </is>
      </c>
      <c r="AK177" s="2" t="inlineStr">
        <is>
          <t xml:space="preserve">2025-06-28</t>
        </is>
      </c>
      <c r="AL177" s="2" t="inlineStr">
        <is>
          <t xml:space="preserve">2024-07-27</t>
        </is>
      </c>
      <c r="AM177" s="2" t="inlineStr">
        <is>
          <t xml:space="preserve">2024-04-25</t>
        </is>
      </c>
    </row>
    <row r="178">
      <c r="A178" s="2">
        <f>IF(OR(AND(B178&gt;1.1,B178&lt;&gt;"成約物件不足"),AND(C178&gt;1.1,C178&lt;&gt;"成約物件不足"),AND(D178&gt;1.1,D178&lt;&gt;"成約物件不足"),AND(E178&gt;1.1,E178&lt;&gt;"成約物件不足")),"○","")</f>
      </c>
      <c r="B178" s="3">
        <f>P178/O178</f>
      </c>
      <c r="C178" s="3">
        <f>Q178/O178</f>
      </c>
      <c r="D178" s="3">
        <f>AB178/O178</f>
      </c>
      <c r="E178" s="3">
        <f>AC178/O178</f>
      </c>
      <c r="F178" s="2" t="inlineStr">
        <is>
          <t xml:space="preserve">100137761861</t>
        </is>
      </c>
      <c r="G178" s="2" t="inlineStr">
        <is>
          <t xml:space="preserve">ファインシティ王子神谷リバー＆フォレスト</t>
        </is>
      </c>
      <c r="H178" s="2" t="inlineStr">
        <is>
          <t xml:space="preserve">東京都</t>
        </is>
      </c>
      <c r="I178" s="2" t="inlineStr">
        <is>
          <t xml:space="preserve">東京都足立区新田１丁目</t>
        </is>
      </c>
      <c r="J178" s="2" t="inlineStr">
        <is>
          <t xml:space="preserve">2017年6月</t>
        </is>
      </c>
      <c r="K178" s="2" t="inlineStr">
        <is>
          <t xml:space="preserve">南北線　王子神谷</t>
        </is>
      </c>
      <c r="L178" s="2" t="inlineStr">
        <is>
          <t xml:space="preserve">徒歩　15分</t>
        </is>
      </c>
      <c r="M178" s="2" t="inlineStr">
        <is>
          <t xml:space="preserve">67.85㎡</t>
        </is>
      </c>
      <c r="N178" s="4">
        <v>4800</v>
      </c>
      <c r="O178" s="5">
        <v>233.9</v>
      </c>
      <c r="P178" s="5">
        <f>AVERAGE(R178:T178)</f>
      </c>
      <c r="Q178" s="5">
        <f>MAX(R178:V178)</f>
      </c>
      <c r="R178" s="5">
        <v>248.6</v>
      </c>
      <c r="S178" s="5">
        <v>225.1</v>
      </c>
      <c r="T178" s="5">
        <v>197.1</v>
      </c>
      <c r="U178" s="5">
        <v>224.3</v>
      </c>
      <c r="V178" s="5">
        <v>209.6</v>
      </c>
      <c r="W178" s="2" t="inlineStr">
        <is>
          <t xml:space="preserve">2026-02-28</t>
        </is>
      </c>
      <c r="X178" s="2" t="inlineStr">
        <is>
          <t xml:space="preserve">2025-10-25</t>
        </is>
      </c>
      <c r="Y178" s="2" t="inlineStr">
        <is>
          <t xml:space="preserve">2025-10-16</t>
        </is>
      </c>
      <c r="Z178" s="2" t="inlineStr">
        <is>
          <t xml:space="preserve">2025-09-19</t>
        </is>
      </c>
      <c r="AA178" s="2" t="inlineStr">
        <is>
          <t xml:space="preserve">2025-07-26</t>
        </is>
      </c>
      <c r="AB178" s="4">
        <f>AVERAGE(AD178:AF178)</f>
      </c>
      <c r="AC178" s="5">
        <f>MAX(AD178:AH178)</f>
      </c>
      <c r="AD178" s="5">
        <v>248.6</v>
      </c>
      <c r="AE178" s="5">
        <v>240.2</v>
      </c>
      <c r="AF178" s="5">
        <v>232.9</v>
      </c>
      <c r="AG178" s="5">
        <v>225.1</v>
      </c>
      <c r="AH178" s="5">
        <v>197.1</v>
      </c>
      <c r="AI178" s="5" t="inlineStr">
        <is>
          <t xml:space="preserve">2026-02-28</t>
        </is>
      </c>
      <c r="AJ178" s="5" t="inlineStr">
        <is>
          <t xml:space="preserve">2025-12-19</t>
        </is>
      </c>
      <c r="AK178" s="2" t="inlineStr">
        <is>
          <t xml:space="preserve">2025-11-09</t>
        </is>
      </c>
      <c r="AL178" s="2" t="inlineStr">
        <is>
          <t xml:space="preserve">2025-10-25</t>
        </is>
      </c>
      <c r="AM178" s="2" t="inlineStr">
        <is>
          <t xml:space="preserve">2025-10-16</t>
        </is>
      </c>
    </row>
    <row r="179">
      <c r="A179" s="2">
        <f>IF(OR(AND(B179&gt;1.1,B179&lt;&gt;"成約物件不足"),AND(C179&gt;1.1,C179&lt;&gt;"成約物件不足"),AND(D179&gt;1.1,D179&lt;&gt;"成約物件不足"),AND(E179&gt;1.1,E179&lt;&gt;"成約物件不足")),"○","")</f>
      </c>
      <c r="B179" s="3" t="inlineStr">
        <is>
          <t xml:space="preserve">成約物件不足</t>
        </is>
      </c>
      <c r="C179" s="3" t="inlineStr">
        <is>
          <t xml:space="preserve">成約物件不足</t>
        </is>
      </c>
      <c r="D179" s="3" t="inlineStr">
        <is>
          <t xml:space="preserve">成約物件不足</t>
        </is>
      </c>
      <c r="E179" s="3" t="inlineStr">
        <is>
          <t xml:space="preserve">成約物件不足</t>
        </is>
      </c>
      <c r="F179" s="2" t="inlineStr">
        <is>
          <t xml:space="preserve">100133329203</t>
        </is>
      </c>
      <c r="G179" s="2" t="inlineStr">
        <is>
          <t xml:space="preserve">キャピイ・インプラザ北小岩</t>
        </is>
      </c>
      <c r="H179" s="2" t="inlineStr">
        <is>
          <t xml:space="preserve">東京都</t>
        </is>
      </c>
      <c r="I179" s="2" t="inlineStr">
        <is>
          <t xml:space="preserve">東京都江戸川区北小岩５丁目</t>
        </is>
      </c>
      <c r="J179" s="2" t="inlineStr">
        <is>
          <t xml:space="preserve">1988年10月</t>
        </is>
      </c>
      <c r="K179" s="2" t="inlineStr">
        <is>
          <t xml:space="preserve">京成本線　京成小岩</t>
        </is>
      </c>
      <c r="L179" s="2" t="inlineStr">
        <is>
          <t xml:space="preserve">徒歩　8分</t>
        </is>
      </c>
      <c r="M179" s="2" t="inlineStr">
        <is>
          <t xml:space="preserve">77.44㎡</t>
        </is>
      </c>
      <c r="N179" s="4">
        <v>4780</v>
      </c>
      <c r="O179" s="5">
        <v>204.1</v>
      </c>
      <c r="P179" s="5">
        <f>AVERAGE(R179:T179)</f>
      </c>
      <c r="Q179" s="5">
        <f>MAX(R179:V179)</f>
      </c>
      <c r="R179" s="5">
        <v>119.7</v>
      </c>
      <c r="S179" s="5">
        <v>119.7</v>
      </c>
      <c r="T179" s="5"/>
      <c r="U179" s="5"/>
      <c r="V179" s="5"/>
      <c r="W179" s="2" t="inlineStr">
        <is>
          <t xml:space="preserve">2014-02-13</t>
        </is>
      </c>
      <c r="X179" s="2" t="inlineStr">
        <is>
          <t xml:space="preserve">2013-12-21</t>
        </is>
      </c>
      <c r="Y179" s="2"/>
      <c r="Z179" s="2"/>
      <c r="AA179" s="2"/>
      <c r="AB179" s="4">
        <f>AVERAGE(AD179:AF179)</f>
      </c>
      <c r="AC179" s="5">
        <f>MAX(AD179:AH179)</f>
      </c>
      <c r="AD179" s="5">
        <v>119.7</v>
      </c>
      <c r="AE179" s="5">
        <v>119.7</v>
      </c>
      <c r="AF179" s="5"/>
      <c r="AG179" s="5"/>
      <c r="AH179" s="5"/>
      <c r="AI179" s="5" t="inlineStr">
        <is>
          <t xml:space="preserve">2014-02-13</t>
        </is>
      </c>
      <c r="AJ179" s="5" t="inlineStr">
        <is>
          <t xml:space="preserve">2013-12-21</t>
        </is>
      </c>
      <c r="AK179" s="2"/>
      <c r="AL179" s="2"/>
      <c r="AM179" s="2"/>
    </row>
    <row r="180">
      <c r="A180" s="2">
        <f>IF(OR(AND(B180&gt;1.1,B180&lt;&gt;"成約物件不足"),AND(C180&gt;1.1,C180&lt;&gt;"成約物件不足"),AND(D180&gt;1.1,D180&lt;&gt;"成約物件不足"),AND(E180&gt;1.1,E180&lt;&gt;"成約物件不足")),"○","")</f>
      </c>
      <c r="B180" s="3">
        <f>P180/O180</f>
      </c>
      <c r="C180" s="3">
        <f>Q180/O180</f>
      </c>
      <c r="D180" s="3">
        <f>AB180/O180</f>
      </c>
      <c r="E180" s="3">
        <f>AC180/O180</f>
      </c>
      <c r="F180" s="2" t="inlineStr">
        <is>
          <t xml:space="preserve">100138136489</t>
        </is>
      </c>
      <c r="G180" s="2" t="inlineStr">
        <is>
          <t xml:space="preserve">パレステージ六町シャインコート</t>
        </is>
      </c>
      <c r="H180" s="2" t="inlineStr">
        <is>
          <t xml:space="preserve">東京都</t>
        </is>
      </c>
      <c r="I180" s="2" t="inlineStr">
        <is>
          <t xml:space="preserve">東京都足立区南花畑３丁目</t>
        </is>
      </c>
      <c r="J180" s="2" t="inlineStr">
        <is>
          <t xml:space="preserve">2015年3月</t>
        </is>
      </c>
      <c r="K180" s="2" t="inlineStr">
        <is>
          <t xml:space="preserve">つくばＥＸ　六町</t>
        </is>
      </c>
      <c r="L180" s="2" t="inlineStr">
        <is>
          <t xml:space="preserve">徒歩　11分</t>
        </is>
      </c>
      <c r="M180" s="2" t="inlineStr">
        <is>
          <t xml:space="preserve">68.35㎡</t>
        </is>
      </c>
      <c r="N180" s="4">
        <v>4770</v>
      </c>
      <c r="O180" s="5">
        <v>230.8</v>
      </c>
      <c r="P180" s="5">
        <f>AVERAGE(R180:T180)</f>
      </c>
      <c r="Q180" s="5">
        <f>MAX(R180:V180)</f>
      </c>
      <c r="R180" s="5">
        <v>226.2</v>
      </c>
      <c r="S180" s="5">
        <v>160.5</v>
      </c>
      <c r="T180" s="5">
        <v>183.1</v>
      </c>
      <c r="U180" s="5">
        <v>164.5</v>
      </c>
      <c r="V180" s="5"/>
      <c r="W180" s="2" t="inlineStr">
        <is>
          <t xml:space="preserve">2024-04-20</t>
        </is>
      </c>
      <c r="X180" s="2" t="inlineStr">
        <is>
          <t xml:space="preserve">2022-01-31</t>
        </is>
      </c>
      <c r="Y180" s="2" t="inlineStr">
        <is>
          <t xml:space="preserve">2021-09-12</t>
        </is>
      </c>
      <c r="Z180" s="2" t="inlineStr">
        <is>
          <t xml:space="preserve">2021-03-06</t>
        </is>
      </c>
      <c r="AA180" s="2"/>
      <c r="AB180" s="4">
        <f>AVERAGE(AD180:AF180)</f>
      </c>
      <c r="AC180" s="5">
        <f>MAX(AD180:AH180)</f>
      </c>
      <c r="AD180" s="5">
        <v>106.4</v>
      </c>
      <c r="AE180" s="5">
        <v>126.6</v>
      </c>
      <c r="AF180" s="5">
        <v>226.2</v>
      </c>
      <c r="AG180" s="5">
        <v>160.5</v>
      </c>
      <c r="AH180" s="5">
        <v>183.1</v>
      </c>
      <c r="AI180" s="5" t="inlineStr">
        <is>
          <t xml:space="preserve">2025-05-23</t>
        </is>
      </c>
      <c r="AJ180" s="5" t="inlineStr">
        <is>
          <t xml:space="preserve">2024-06-06</t>
        </is>
      </c>
      <c r="AK180" s="2" t="inlineStr">
        <is>
          <t xml:space="preserve">2024-04-20</t>
        </is>
      </c>
      <c r="AL180" s="2" t="inlineStr">
        <is>
          <t xml:space="preserve">2022-01-31</t>
        </is>
      </c>
      <c r="AM180" s="2" t="inlineStr">
        <is>
          <t xml:space="preserve">2021-09-12</t>
        </is>
      </c>
    </row>
    <row r="181">
      <c r="A181" s="2">
        <f>IF(OR(AND(B181&gt;1.1,B181&lt;&gt;"成約物件不足"),AND(C181&gt;1.1,C181&lt;&gt;"成約物件不足"),AND(D181&gt;1.1,D181&lt;&gt;"成約物件不足"),AND(E181&gt;1.1,E181&lt;&gt;"成約物件不足")),"○","")</f>
      </c>
      <c r="B181" s="3">
        <f>P181/O181</f>
      </c>
      <c r="C181" s="3">
        <f>Q181/O181</f>
      </c>
      <c r="D181" s="3">
        <f>AB181/O181</f>
      </c>
      <c r="E181" s="3">
        <f>AC181/O181</f>
      </c>
      <c r="F181" s="2" t="inlineStr">
        <is>
          <t xml:space="preserve">100137999693</t>
        </is>
      </c>
      <c r="G181" s="2" t="inlineStr">
        <is>
          <t xml:space="preserve">アンビシャスプラザお花茶屋</t>
        </is>
      </c>
      <c r="H181" s="2" t="inlineStr">
        <is>
          <t xml:space="preserve">東京都</t>
        </is>
      </c>
      <c r="I181" s="2" t="inlineStr">
        <is>
          <t xml:space="preserve">東京都葛飾区白鳥２丁目</t>
        </is>
      </c>
      <c r="J181" s="2" t="inlineStr">
        <is>
          <t xml:space="preserve">2005年9月</t>
        </is>
      </c>
      <c r="K181" s="2" t="inlineStr">
        <is>
          <t xml:space="preserve">京成本線　お花茶屋</t>
        </is>
      </c>
      <c r="L181" s="2" t="inlineStr">
        <is>
          <t xml:space="preserve">徒歩　8分</t>
        </is>
      </c>
      <c r="M181" s="2" t="inlineStr">
        <is>
          <t xml:space="preserve">70.31㎡</t>
        </is>
      </c>
      <c r="N181" s="4">
        <v>4490</v>
      </c>
      <c r="O181" s="5">
        <v>211.2</v>
      </c>
      <c r="P181" s="5">
        <f>AVERAGE(R181:T181)</f>
      </c>
      <c r="Q181" s="5">
        <f>MAX(R181:V181)</f>
      </c>
      <c r="R181" s="5">
        <v>272.1</v>
      </c>
      <c r="S181" s="5">
        <v>221.2</v>
      </c>
      <c r="T181" s="5">
        <v>155.6</v>
      </c>
      <c r="U181" s="5">
        <v>190.8</v>
      </c>
      <c r="V181" s="5">
        <v>145.8</v>
      </c>
      <c r="W181" s="2" t="inlineStr">
        <is>
          <t xml:space="preserve">2026-01-19</t>
        </is>
      </c>
      <c r="X181" s="2" t="inlineStr">
        <is>
          <t xml:space="preserve">2025-01-23</t>
        </is>
      </c>
      <c r="Y181" s="2" t="inlineStr">
        <is>
          <t xml:space="preserve">2024-09-30</t>
        </is>
      </c>
      <c r="Z181" s="2" t="inlineStr">
        <is>
          <t xml:space="preserve">2023-10-27</t>
        </is>
      </c>
      <c r="AA181" s="2" t="inlineStr">
        <is>
          <t xml:space="preserve">2022-03-06</t>
        </is>
      </c>
      <c r="AB181" s="4">
        <f>AVERAGE(AD181:AF181)</f>
      </c>
      <c r="AC181" s="5">
        <f>MAX(AD181:AH181)</f>
      </c>
      <c r="AD181" s="5">
        <v>231.3</v>
      </c>
      <c r="AE181" s="5">
        <v>272.1</v>
      </c>
      <c r="AF181" s="5">
        <v>198.3</v>
      </c>
      <c r="AG181" s="5">
        <v>274</v>
      </c>
      <c r="AH181" s="5">
        <v>227.7</v>
      </c>
      <c r="AI181" s="5" t="inlineStr">
        <is>
          <t xml:space="preserve">2026-01-31</t>
        </is>
      </c>
      <c r="AJ181" s="5" t="inlineStr">
        <is>
          <t xml:space="preserve">2026-01-19</t>
        </is>
      </c>
      <c r="AK181" s="2" t="inlineStr">
        <is>
          <t xml:space="preserve">2025-07-12</t>
        </is>
      </c>
      <c r="AL181" s="2" t="inlineStr">
        <is>
          <t xml:space="preserve">2025-05-25</t>
        </is>
      </c>
      <c r="AM181" s="2" t="inlineStr">
        <is>
          <t xml:space="preserve">2025-05-18</t>
        </is>
      </c>
    </row>
    <row r="182">
      <c r="A182" s="2">
        <f>IF(OR(AND(B182&gt;1.1,B182&lt;&gt;"成約物件不足"),AND(C182&gt;1.1,C182&lt;&gt;"成約物件不足"),AND(D182&gt;1.1,D182&lt;&gt;"成約物件不足"),AND(E182&gt;1.1,E182&lt;&gt;"成約物件不足")),"○","")</f>
      </c>
      <c r="B182" s="3" t="inlineStr">
        <is>
          <t xml:space="preserve">成約物件不足</t>
        </is>
      </c>
      <c r="C182" s="3" t="inlineStr">
        <is>
          <t xml:space="preserve">成約物件不足</t>
        </is>
      </c>
      <c r="D182" s="3">
        <f>AB182/O182</f>
      </c>
      <c r="E182" s="3">
        <f>AC182/O182</f>
      </c>
      <c r="F182" s="2" t="inlineStr">
        <is>
          <t xml:space="preserve">100129589642</t>
        </is>
      </c>
      <c r="G182" s="2" t="inlineStr">
        <is>
          <t xml:space="preserve">Ｄｅｖｏｔｉｏｎｓｔｙｌｅ東京ｎｏｒｔｈ</t>
        </is>
      </c>
      <c r="H182" s="2" t="inlineStr">
        <is>
          <t xml:space="preserve">東京都</t>
        </is>
      </c>
      <c r="I182" s="2" t="inlineStr">
        <is>
          <t xml:space="preserve">東京都足立区六月３丁目</t>
        </is>
      </c>
      <c r="J182" s="2" t="inlineStr">
        <is>
          <t xml:space="preserve">2021年5月</t>
        </is>
      </c>
      <c r="K182" s="2" t="inlineStr">
        <is>
          <t xml:space="preserve">伊勢崎線　西新井</t>
        </is>
      </c>
      <c r="L182" s="2" t="inlineStr">
        <is>
          <t xml:space="preserve">徒歩　16分</t>
        </is>
      </c>
      <c r="M182" s="2" t="inlineStr">
        <is>
          <t xml:space="preserve">50㎡</t>
        </is>
      </c>
      <c r="N182" s="4">
        <v>4350</v>
      </c>
      <c r="O182" s="5">
        <v>287.7</v>
      </c>
      <c r="P182" s="5"/>
      <c r="Q182" s="5"/>
      <c r="R182" s="5"/>
      <c r="S182" s="5"/>
      <c r="T182" s="5"/>
      <c r="U182" s="5"/>
      <c r="V182" s="5"/>
      <c r="W182" s="2"/>
      <c r="X182" s="2"/>
      <c r="Y182" s="2"/>
      <c r="Z182" s="2"/>
      <c r="AA182" s="2"/>
      <c r="AB182" s="4">
        <f>AVERAGE(AD182:AF182)</f>
      </c>
      <c r="AC182" s="5">
        <f>MAX(AD182:AH182)</f>
      </c>
      <c r="AD182" s="5">
        <v>59.1</v>
      </c>
      <c r="AE182" s="5">
        <v>50.9</v>
      </c>
      <c r="AF182" s="5">
        <v>80.7</v>
      </c>
      <c r="AG182" s="5">
        <v>60.2</v>
      </c>
      <c r="AH182" s="5">
        <v>52.5</v>
      </c>
      <c r="AI182" s="5" t="inlineStr">
        <is>
          <t xml:space="preserve">2019-03-31</t>
        </is>
      </c>
      <c r="AJ182" s="5" t="inlineStr">
        <is>
          <t xml:space="preserve">2019-03-30</t>
        </is>
      </c>
      <c r="AK182" s="2" t="inlineStr">
        <is>
          <t xml:space="preserve">2016-10-15</t>
        </is>
      </c>
      <c r="AL182" s="2" t="inlineStr">
        <is>
          <t xml:space="preserve">2016-06-20</t>
        </is>
      </c>
      <c r="AM182" s="2" t="inlineStr">
        <is>
          <t xml:space="preserve">2015-12-18</t>
        </is>
      </c>
    </row>
    <row r="183">
      <c r="A183" s="2">
        <f>IF(OR(AND(B183&gt;1.1,B183&lt;&gt;"成約物件不足"),AND(C183&gt;1.1,C183&lt;&gt;"成約物件不足"),AND(D183&gt;1.1,D183&lt;&gt;"成約物件不足"),AND(E183&gt;1.1,E183&lt;&gt;"成約物件不足")),"○","")</f>
      </c>
      <c r="B183" s="3" t="inlineStr">
        <is>
          <t xml:space="preserve">成約物件不足</t>
        </is>
      </c>
      <c r="C183" s="3" t="inlineStr">
        <is>
          <t xml:space="preserve">成約物件不足</t>
        </is>
      </c>
      <c r="D183" s="3">
        <f>AB183/O183</f>
      </c>
      <c r="E183" s="3">
        <f>AC183/O183</f>
      </c>
      <c r="F183" s="2" t="inlineStr">
        <is>
          <t xml:space="preserve">100137322256</t>
        </is>
      </c>
      <c r="G183" s="2" t="inlineStr">
        <is>
          <t xml:space="preserve">ステージグランデ菊川</t>
        </is>
      </c>
      <c r="H183" s="2" t="inlineStr">
        <is>
          <t xml:space="preserve">東京都</t>
        </is>
      </c>
      <c r="I183" s="2" t="inlineStr">
        <is>
          <t xml:space="preserve">東京都墨田区緑３丁目</t>
        </is>
      </c>
      <c r="J183" s="2" t="inlineStr">
        <is>
          <t xml:space="preserve">2016年7月</t>
        </is>
      </c>
      <c r="K183" s="2" t="inlineStr">
        <is>
          <t xml:space="preserve">都営新宿線　菊川</t>
        </is>
      </c>
      <c r="L183" s="2" t="inlineStr">
        <is>
          <t xml:space="preserve">徒歩　8分</t>
        </is>
      </c>
      <c r="M183" s="2" t="inlineStr">
        <is>
          <t xml:space="preserve">51.3㎡</t>
        </is>
      </c>
      <c r="N183" s="4">
        <v>4290</v>
      </c>
      <c r="O183" s="5">
        <v>276.5</v>
      </c>
      <c r="P183" s="5"/>
      <c r="Q183" s="5"/>
      <c r="R183" s="5"/>
      <c r="S183" s="5"/>
      <c r="T183" s="5"/>
      <c r="U183" s="5"/>
      <c r="V183" s="5"/>
      <c r="W183" s="2"/>
      <c r="X183" s="2"/>
      <c r="Y183" s="2"/>
      <c r="Z183" s="2"/>
      <c r="AA183" s="2"/>
      <c r="AB183" s="4">
        <f>AVERAGE(AD183:AF183)</f>
      </c>
      <c r="AC183" s="5">
        <f>MAX(AD183:AH183)</f>
      </c>
      <c r="AD183" s="5">
        <v>277.2</v>
      </c>
      <c r="AE183" s="5">
        <v>355.8</v>
      </c>
      <c r="AF183" s="5">
        <v>288.3</v>
      </c>
      <c r="AG183" s="5">
        <v>357.7</v>
      </c>
      <c r="AH183" s="5">
        <v>325.4</v>
      </c>
      <c r="AI183" s="5" t="inlineStr">
        <is>
          <t xml:space="preserve">2026-02-26</t>
        </is>
      </c>
      <c r="AJ183" s="5" t="inlineStr">
        <is>
          <t xml:space="preserve">2026-01-31</t>
        </is>
      </c>
      <c r="AK183" s="2" t="inlineStr">
        <is>
          <t xml:space="preserve">2026-01-24</t>
        </is>
      </c>
      <c r="AL183" s="2" t="inlineStr">
        <is>
          <t xml:space="preserve">2025-08-17</t>
        </is>
      </c>
      <c r="AM183" s="2" t="inlineStr">
        <is>
          <t xml:space="preserve">2025-07-05</t>
        </is>
      </c>
    </row>
    <row r="184">
      <c r="A184" s="2">
        <f>IF(OR(AND(B184&gt;1.1,B184&lt;&gt;"成約物件不足"),AND(C184&gt;1.1,C184&lt;&gt;"成約物件不足"),AND(D184&gt;1.1,D184&lt;&gt;"成約物件不足"),AND(E184&gt;1.1,E184&lt;&gt;"成約物件不足")),"○","")</f>
      </c>
      <c r="B184" s="3" t="inlineStr">
        <is>
          <t xml:space="preserve">成約物件不足</t>
        </is>
      </c>
      <c r="C184" s="3" t="inlineStr">
        <is>
          <t xml:space="preserve">成約物件不足</t>
        </is>
      </c>
      <c r="D184" s="3">
        <f>AB184/O184</f>
      </c>
      <c r="E184" s="3">
        <f>AC184/O184</f>
      </c>
      <c r="F184" s="2" t="inlineStr">
        <is>
          <t xml:space="preserve">100136532669</t>
        </is>
      </c>
      <c r="G184" s="2" t="inlineStr">
        <is>
          <t xml:space="preserve">調布市　区分マンション</t>
        </is>
      </c>
      <c r="H184" s="2" t="inlineStr">
        <is>
          <t xml:space="preserve">東京都</t>
        </is>
      </c>
      <c r="I184" s="2" t="inlineStr">
        <is>
          <t xml:space="preserve">東京都調布市調布ケ丘３丁目</t>
        </is>
      </c>
      <c r="J184" s="2" t="inlineStr">
        <is>
          <t xml:space="preserve">1990年3月</t>
        </is>
      </c>
      <c r="K184" s="2" t="inlineStr">
        <is>
          <t xml:space="preserve">相模原線　調布</t>
        </is>
      </c>
      <c r="L184" s="2" t="inlineStr">
        <is>
          <t xml:space="preserve">徒歩　16分</t>
        </is>
      </c>
      <c r="M184" s="2" t="inlineStr">
        <is>
          <t xml:space="preserve">81.54㎡</t>
        </is>
      </c>
      <c r="N184" s="4">
        <v>4280</v>
      </c>
      <c r="O184" s="5">
        <v>173.6</v>
      </c>
      <c r="P184" s="5"/>
      <c r="Q184" s="5"/>
      <c r="R184" s="5"/>
      <c r="S184" s="5"/>
      <c r="T184" s="5"/>
      <c r="U184" s="5"/>
      <c r="V184" s="5"/>
      <c r="W184" s="2"/>
      <c r="X184" s="2"/>
      <c r="Y184" s="2"/>
      <c r="Z184" s="2"/>
      <c r="AA184" s="2"/>
      <c r="AB184" s="4">
        <f>AVERAGE(AD184:AF184)</f>
      </c>
      <c r="AC184" s="5">
        <f>MAX(AD184:AH184)</f>
      </c>
      <c r="AD184" s="5">
        <v>236.4</v>
      </c>
      <c r="AE184" s="5">
        <v>326.9</v>
      </c>
      <c r="AF184" s="5">
        <v>368.5</v>
      </c>
      <c r="AG184" s="5">
        <v>224.9</v>
      </c>
      <c r="AH184" s="5">
        <v>203.4</v>
      </c>
      <c r="AI184" s="5" t="inlineStr">
        <is>
          <t xml:space="preserve">2026-02-23</t>
        </is>
      </c>
      <c r="AJ184" s="5" t="inlineStr">
        <is>
          <t xml:space="preserve">2025-12-15</t>
        </is>
      </c>
      <c r="AK184" s="2" t="inlineStr">
        <is>
          <t xml:space="preserve">2025-11-30</t>
        </is>
      </c>
      <c r="AL184" s="2" t="inlineStr">
        <is>
          <t xml:space="preserve">2025-11-17</t>
        </is>
      </c>
      <c r="AM184" s="2" t="inlineStr">
        <is>
          <t xml:space="preserve">2025-09-28</t>
        </is>
      </c>
    </row>
    <row r="185">
      <c r="A185" s="2">
        <f>IF(OR(AND(B185&gt;1.1,B185&lt;&gt;"成約物件不足"),AND(C185&gt;1.1,C185&lt;&gt;"成約物件不足"),AND(D185&gt;1.1,D185&lt;&gt;"成約物件不足"),AND(E185&gt;1.1,E185&lt;&gt;"成約物件不足")),"○","")</f>
      </c>
      <c r="B185" s="3" t="inlineStr">
        <is>
          <t xml:space="preserve">成約物件不足</t>
        </is>
      </c>
      <c r="C185" s="3" t="inlineStr">
        <is>
          <t xml:space="preserve">成約物件不足</t>
        </is>
      </c>
      <c r="D185" s="3">
        <f>AB185/O185</f>
      </c>
      <c r="E185" s="3">
        <f>AC185/O185</f>
      </c>
      <c r="F185" s="2" t="inlineStr">
        <is>
          <t xml:space="preserve">100130978950</t>
        </is>
      </c>
      <c r="G185" s="2" t="inlineStr">
        <is>
          <t xml:space="preserve">フォースター浅草ＥＡＳＴ</t>
        </is>
      </c>
      <c r="H185" s="2" t="inlineStr">
        <is>
          <t xml:space="preserve">東京都</t>
        </is>
      </c>
      <c r="I185" s="2" t="inlineStr">
        <is>
          <t xml:space="preserve">東京都台東区橋場１丁目</t>
        </is>
      </c>
      <c r="J185" s="2" t="inlineStr">
        <is>
          <t xml:space="preserve">2016年10月</t>
        </is>
      </c>
      <c r="K185" s="2" t="inlineStr">
        <is>
          <t xml:space="preserve">日比谷線　南千住</t>
        </is>
      </c>
      <c r="L185" s="2" t="inlineStr">
        <is>
          <t xml:space="preserve">徒歩　18分</t>
        </is>
      </c>
      <c r="M185" s="2" t="inlineStr">
        <is>
          <t xml:space="preserve">54.72㎡</t>
        </is>
      </c>
      <c r="N185" s="4">
        <v>4220</v>
      </c>
      <c r="O185" s="5">
        <v>255</v>
      </c>
      <c r="P185" s="5">
        <f>AVERAGE(R185:T185)</f>
      </c>
      <c r="Q185" s="5">
        <f>MAX(R185:V185)</f>
      </c>
      <c r="R185" s="5">
        <v>275.6</v>
      </c>
      <c r="S185" s="5"/>
      <c r="T185" s="5"/>
      <c r="U185" s="5"/>
      <c r="V185" s="5"/>
      <c r="W185" s="2" t="inlineStr">
        <is>
          <t xml:space="preserve">2025-09-29</t>
        </is>
      </c>
      <c r="X185" s="2"/>
      <c r="Y185" s="2"/>
      <c r="Z185" s="2"/>
      <c r="AA185" s="2"/>
      <c r="AB185" s="4">
        <f>AVERAGE(AD185:AF185)</f>
      </c>
      <c r="AC185" s="5">
        <f>MAX(AD185:AH185)</f>
      </c>
      <c r="AD185" s="5">
        <v>243.7</v>
      </c>
      <c r="AE185" s="5">
        <v>234</v>
      </c>
      <c r="AF185" s="5">
        <v>275.6</v>
      </c>
      <c r="AG185" s="5">
        <v>165.2</v>
      </c>
      <c r="AH185" s="5">
        <v>210.2</v>
      </c>
      <c r="AI185" s="5" t="inlineStr">
        <is>
          <t xml:space="preserve">2025-10-29</t>
        </is>
      </c>
      <c r="AJ185" s="5" t="inlineStr">
        <is>
          <t xml:space="preserve">2025-10-23</t>
        </is>
      </c>
      <c r="AK185" s="2" t="inlineStr">
        <is>
          <t xml:space="preserve">2025-09-29</t>
        </is>
      </c>
      <c r="AL185" s="2" t="inlineStr">
        <is>
          <t xml:space="preserve">2025-09-08</t>
        </is>
      </c>
      <c r="AM185" s="2" t="inlineStr">
        <is>
          <t xml:space="preserve">2025-09-08</t>
        </is>
      </c>
    </row>
    <row r="186">
      <c r="A186" s="2">
        <f>IF(OR(AND(B186&gt;1.1,B186&lt;&gt;"成約物件不足"),AND(C186&gt;1.1,C186&lt;&gt;"成約物件不足"),AND(D186&gt;1.1,D186&lt;&gt;"成約物件不足"),AND(E186&gt;1.1,E186&lt;&gt;"成約物件不足")),"○","")</f>
      </c>
      <c r="B186" s="3">
        <f>P186/O186</f>
      </c>
      <c r="C186" s="3">
        <f>Q186/O186</f>
      </c>
      <c r="D186" s="3">
        <f>AB186/O186</f>
      </c>
      <c r="E186" s="3">
        <f>AC186/O186</f>
      </c>
      <c r="F186" s="2" t="inlineStr">
        <is>
          <t xml:space="preserve">100137777469</t>
        </is>
      </c>
      <c r="G186" s="2" t="inlineStr">
        <is>
          <t xml:space="preserve">ランドステージ墨田ブライトスクエア</t>
        </is>
      </c>
      <c r="H186" s="2" t="inlineStr">
        <is>
          <t xml:space="preserve">東京都</t>
        </is>
      </c>
      <c r="I186" s="2" t="inlineStr">
        <is>
          <t xml:space="preserve">東京都墨田区墨田２丁目</t>
        </is>
      </c>
      <c r="J186" s="2" t="inlineStr">
        <is>
          <t xml:space="preserve">2011年4月</t>
        </is>
      </c>
      <c r="K186" s="2" t="inlineStr">
        <is>
          <t xml:space="preserve">伊勢崎線　鐘ヶ淵</t>
        </is>
      </c>
      <c r="L186" s="2" t="inlineStr">
        <is>
          <t xml:space="preserve">徒歩　4分</t>
        </is>
      </c>
      <c r="M186" s="2" t="inlineStr">
        <is>
          <t xml:space="preserve">54.13㎡</t>
        </is>
      </c>
      <c r="N186" s="4">
        <v>4200</v>
      </c>
      <c r="O186" s="5">
        <v>256.5</v>
      </c>
      <c r="P186" s="5">
        <f>AVERAGE(R186:T186)</f>
      </c>
      <c r="Q186" s="5">
        <f>MAX(R186:V186)</f>
      </c>
      <c r="R186" s="5">
        <v>265.8</v>
      </c>
      <c r="S186" s="5">
        <v>211.5</v>
      </c>
      <c r="T186" s="5">
        <v>212</v>
      </c>
      <c r="U186" s="5"/>
      <c r="V186" s="5"/>
      <c r="W186" s="2" t="inlineStr">
        <is>
          <t xml:space="preserve">2025-09-15</t>
        </is>
      </c>
      <c r="X186" s="2" t="inlineStr">
        <is>
          <t xml:space="preserve">2023-06-17</t>
        </is>
      </c>
      <c r="Y186" s="2" t="inlineStr">
        <is>
          <t xml:space="preserve">2021-07-24</t>
        </is>
      </c>
      <c r="Z186" s="2"/>
      <c r="AA186" s="2"/>
      <c r="AB186" s="4">
        <f>AVERAGE(AD186:AF186)</f>
      </c>
      <c r="AC186" s="5">
        <f>MAX(AD186:AH186)</f>
      </c>
      <c r="AD186" s="5">
        <v>265.8</v>
      </c>
      <c r="AE186" s="5">
        <v>182.5</v>
      </c>
      <c r="AF186" s="5">
        <v>236.5</v>
      </c>
      <c r="AG186" s="5">
        <v>134.7</v>
      </c>
      <c r="AH186" s="5">
        <v>238.3</v>
      </c>
      <c r="AI186" s="5" t="inlineStr">
        <is>
          <t xml:space="preserve">2025-09-15</t>
        </is>
      </c>
      <c r="AJ186" s="5" t="inlineStr">
        <is>
          <t xml:space="preserve">2025-04-28</t>
        </is>
      </c>
      <c r="AK186" s="2" t="inlineStr">
        <is>
          <t xml:space="preserve">2025-04-13</t>
        </is>
      </c>
      <c r="AL186" s="2" t="inlineStr">
        <is>
          <t xml:space="preserve">2025-03-23</t>
        </is>
      </c>
      <c r="AM186" s="2" t="inlineStr">
        <is>
          <t xml:space="preserve">2025-03-13</t>
        </is>
      </c>
    </row>
    <row r="187">
      <c r="A187" s="2">
        <f>IF(OR(AND(B187&gt;1.1,B187&lt;&gt;"成約物件不足"),AND(C187&gt;1.1,C187&lt;&gt;"成約物件不足"),AND(D187&gt;1.1,D187&lt;&gt;"成約物件不足"),AND(E187&gt;1.1,E187&lt;&gt;"成約物件不足")),"○","")</f>
      </c>
      <c r="B187" s="3">
        <f>P187/O187</f>
      </c>
      <c r="C187" s="3">
        <f>Q187/O187</f>
      </c>
      <c r="D187" s="3">
        <f>AB187/O187</f>
      </c>
      <c r="E187" s="3">
        <f>AC187/O187</f>
      </c>
      <c r="F187" s="2" t="inlineStr">
        <is>
          <t xml:space="preserve">100126429276</t>
        </is>
      </c>
      <c r="G187" s="2" t="inlineStr">
        <is>
          <t xml:space="preserve">ガーデンホーム西国分寺</t>
        </is>
      </c>
      <c r="H187" s="2" t="inlineStr">
        <is>
          <t xml:space="preserve">東京都</t>
        </is>
      </c>
      <c r="I187" s="2" t="inlineStr">
        <is>
          <t xml:space="preserve">東京都国分寺市東恋ヶ窪４丁目</t>
        </is>
      </c>
      <c r="J187" s="2" t="inlineStr">
        <is>
          <t xml:space="preserve">2007年3月</t>
        </is>
      </c>
      <c r="K187" s="2" t="inlineStr">
        <is>
          <t xml:space="preserve">中央線　西国分寺</t>
        </is>
      </c>
      <c r="L187" s="2" t="inlineStr">
        <is>
          <t xml:space="preserve">徒歩　13分</t>
        </is>
      </c>
      <c r="M187" s="2" t="inlineStr">
        <is>
          <t xml:space="preserve">76.27㎡</t>
        </is>
      </c>
      <c r="N187" s="4">
        <v>4180</v>
      </c>
      <c r="O187" s="5">
        <v>181.2</v>
      </c>
      <c r="P187" s="5">
        <f>AVERAGE(R187:T187)</f>
      </c>
      <c r="Q187" s="5">
        <f>MAX(R187:V187)</f>
      </c>
      <c r="R187" s="5">
        <v>179.9</v>
      </c>
      <c r="S187" s="5">
        <v>168.6</v>
      </c>
      <c r="T187" s="5">
        <v>216.7</v>
      </c>
      <c r="U187" s="5">
        <v>201.2</v>
      </c>
      <c r="V187" s="5">
        <v>170.3</v>
      </c>
      <c r="W187" s="2" t="inlineStr">
        <is>
          <t xml:space="preserve">2025-10-31</t>
        </is>
      </c>
      <c r="X187" s="2" t="inlineStr">
        <is>
          <t xml:space="preserve">2025-10-12</t>
        </is>
      </c>
      <c r="Y187" s="2" t="inlineStr">
        <is>
          <t xml:space="preserve">2025-07-31</t>
        </is>
      </c>
      <c r="Z187" s="2" t="inlineStr">
        <is>
          <t xml:space="preserve">2022-08-22</t>
        </is>
      </c>
      <c r="AA187" s="2" t="inlineStr">
        <is>
          <t xml:space="preserve">2021-09-10</t>
        </is>
      </c>
      <c r="AB187" s="4">
        <f>AVERAGE(AD187:AF187)</f>
      </c>
      <c r="AC187" s="5">
        <f>MAX(AD187:AH187)</f>
      </c>
      <c r="AD187" s="5">
        <v>179.4</v>
      </c>
      <c r="AE187" s="5">
        <v>185.4</v>
      </c>
      <c r="AF187" s="5">
        <v>179.9</v>
      </c>
      <c r="AG187" s="5">
        <v>168.6</v>
      </c>
      <c r="AH187" s="5">
        <v>294.1</v>
      </c>
      <c r="AI187" s="5" t="inlineStr">
        <is>
          <t xml:space="preserve">2026-02-23</t>
        </is>
      </c>
      <c r="AJ187" s="5" t="inlineStr">
        <is>
          <t xml:space="preserve">2026-01-25</t>
        </is>
      </c>
      <c r="AK187" s="2" t="inlineStr">
        <is>
          <t xml:space="preserve">2025-10-31</t>
        </is>
      </c>
      <c r="AL187" s="2" t="inlineStr">
        <is>
          <t xml:space="preserve">2025-10-12</t>
        </is>
      </c>
      <c r="AM187" s="2" t="inlineStr">
        <is>
          <t xml:space="preserve">2025-09-14</t>
        </is>
      </c>
    </row>
    <row r="188">
      <c r="A188" s="2">
        <f>IF(OR(AND(B188&gt;1.1,B188&lt;&gt;"成約物件不足"),AND(C188&gt;1.1,C188&lt;&gt;"成約物件不足"),AND(D188&gt;1.1,D188&lt;&gt;"成約物件不足"),AND(E188&gt;1.1,E188&lt;&gt;"成約物件不足")),"○","")</f>
      </c>
      <c r="B188" s="3">
        <f>P188/O188</f>
      </c>
      <c r="C188" s="3">
        <f>Q188/O188</f>
      </c>
      <c r="D188" s="3">
        <f>AB188/O188</f>
      </c>
      <c r="E188" s="3">
        <f>AC188/O188</f>
      </c>
      <c r="F188" s="2" t="inlineStr">
        <is>
          <t xml:space="preserve">100135675126</t>
        </is>
      </c>
      <c r="G188" s="2" t="inlineStr">
        <is>
          <t xml:space="preserve">セザール第２三ノ輪</t>
        </is>
      </c>
      <c r="H188" s="2" t="inlineStr">
        <is>
          <t xml:space="preserve">東京都</t>
        </is>
      </c>
      <c r="I188" s="2" t="inlineStr">
        <is>
          <t xml:space="preserve">東京都台東区千束３丁目</t>
        </is>
      </c>
      <c r="J188" s="2" t="inlineStr">
        <is>
          <t xml:space="preserve">1989年9月</t>
        </is>
      </c>
      <c r="K188" s="2" t="inlineStr">
        <is>
          <t xml:space="preserve">日比谷線　三ノ輪</t>
        </is>
      </c>
      <c r="L188" s="2" t="inlineStr">
        <is>
          <t xml:space="preserve">徒歩　8分</t>
        </is>
      </c>
      <c r="M188" s="2" t="inlineStr">
        <is>
          <t xml:space="preserve">50.66㎡</t>
        </is>
      </c>
      <c r="N188" s="4">
        <v>4080</v>
      </c>
      <c r="O188" s="5">
        <v>266.3</v>
      </c>
      <c r="P188" s="5">
        <f>AVERAGE(R188:T188)</f>
      </c>
      <c r="Q188" s="5">
        <f>MAX(R188:V188)</f>
      </c>
      <c r="R188" s="5">
        <v>212.1</v>
      </c>
      <c r="S188" s="5">
        <v>97.5</v>
      </c>
      <c r="T188" s="5">
        <v>112.9</v>
      </c>
      <c r="U188" s="5"/>
      <c r="V188" s="5"/>
      <c r="W188" s="2" t="inlineStr">
        <is>
          <t xml:space="preserve">2022-06-17</t>
        </is>
      </c>
      <c r="X188" s="2" t="inlineStr">
        <is>
          <t xml:space="preserve">2012-07-31</t>
        </is>
      </c>
      <c r="Y188" s="2" t="inlineStr">
        <is>
          <t xml:space="preserve">2006-07-25</t>
        </is>
      </c>
      <c r="Z188" s="2"/>
      <c r="AA188" s="2"/>
      <c r="AB188" s="4">
        <f>AVERAGE(AD188:AF188)</f>
      </c>
      <c r="AC188" s="5">
        <f>MAX(AD188:AH188)</f>
      </c>
      <c r="AD188" s="5">
        <v>367.9</v>
      </c>
      <c r="AE188" s="5">
        <v>395.4</v>
      </c>
      <c r="AF188" s="5">
        <v>318.6</v>
      </c>
      <c r="AG188" s="5">
        <v>305.6</v>
      </c>
      <c r="AH188" s="5">
        <v>334.4</v>
      </c>
      <c r="AI188" s="5" t="inlineStr">
        <is>
          <t xml:space="preserve">2025-10-09</t>
        </is>
      </c>
      <c r="AJ188" s="5" t="inlineStr">
        <is>
          <t xml:space="preserve">2025-06-14</t>
        </is>
      </c>
      <c r="AK188" s="2" t="inlineStr">
        <is>
          <t xml:space="preserve">2024-08-25</t>
        </is>
      </c>
      <c r="AL188" s="2" t="inlineStr">
        <is>
          <t xml:space="preserve">2024-07-25</t>
        </is>
      </c>
      <c r="AM188" s="2" t="inlineStr">
        <is>
          <t xml:space="preserve">2024-04-15</t>
        </is>
      </c>
    </row>
    <row r="189">
      <c r="A189" s="2">
        <f>IF(OR(AND(B189&gt;1.1,B189&lt;&gt;"成約物件不足"),AND(C189&gt;1.1,C189&lt;&gt;"成約物件不足"),AND(D189&gt;1.1,D189&lt;&gt;"成約物件不足"),AND(E189&gt;1.1,E189&lt;&gt;"成約物件不足")),"○","")</f>
      </c>
      <c r="B189" s="3">
        <f>P189/O189</f>
      </c>
      <c r="C189" s="3">
        <f>Q189/O189</f>
      </c>
      <c r="D189" s="3">
        <f>AB189/O189</f>
      </c>
      <c r="E189" s="3">
        <f>AC189/O189</f>
      </c>
      <c r="F189" s="2" t="inlineStr">
        <is>
          <t xml:space="preserve">100136969310</t>
        </is>
      </c>
      <c r="G189" s="2" t="inlineStr">
        <is>
          <t xml:space="preserve">けやき通り南四番館</t>
        </is>
      </c>
      <c r="H189" s="2" t="inlineStr">
        <is>
          <t xml:space="preserve">東京都</t>
        </is>
      </c>
      <c r="I189" s="2" t="inlineStr">
        <is>
          <t xml:space="preserve">東京都荒川区南千住８丁目</t>
        </is>
      </c>
      <c r="J189" s="2" t="inlineStr">
        <is>
          <t xml:space="preserve">1994年9月</t>
        </is>
      </c>
      <c r="K189" s="2" t="inlineStr">
        <is>
          <t xml:space="preserve">常磐線　南千住</t>
        </is>
      </c>
      <c r="L189" s="2" t="inlineStr">
        <is>
          <t xml:space="preserve">徒歩　12分</t>
        </is>
      </c>
      <c r="M189" s="2" t="inlineStr">
        <is>
          <t xml:space="preserve">60.98㎡</t>
        </is>
      </c>
      <c r="N189" s="4">
        <v>4080</v>
      </c>
      <c r="O189" s="5">
        <v>221.2</v>
      </c>
      <c r="P189" s="5">
        <f>AVERAGE(R189:T189)</f>
      </c>
      <c r="Q189" s="5">
        <f>MAX(R189:V189)</f>
      </c>
      <c r="R189" s="5">
        <v>185.7</v>
      </c>
      <c r="S189" s="5">
        <v>134.2</v>
      </c>
      <c r="T189" s="5">
        <v>119.1</v>
      </c>
      <c r="U189" s="5">
        <v>123.7</v>
      </c>
      <c r="V189" s="5">
        <v>140.2</v>
      </c>
      <c r="W189" s="2" t="inlineStr">
        <is>
          <t xml:space="preserve">2021-09-27</t>
        </is>
      </c>
      <c r="X189" s="2" t="inlineStr">
        <is>
          <t xml:space="preserve">2014-09-27</t>
        </is>
      </c>
      <c r="Y189" s="2" t="inlineStr">
        <is>
          <t xml:space="preserve">2013-05-17</t>
        </is>
      </c>
      <c r="Z189" s="2" t="inlineStr">
        <is>
          <t xml:space="preserve">2011-08-06</t>
        </is>
      </c>
      <c r="AA189" s="2" t="inlineStr">
        <is>
          <t xml:space="preserve">2011-05-26</t>
        </is>
      </c>
      <c r="AB189" s="4">
        <f>AVERAGE(AD189:AF189)</f>
      </c>
      <c r="AC189" s="5">
        <f>MAX(AD189:AH189)</f>
      </c>
      <c r="AD189" s="5">
        <v>286.5</v>
      </c>
      <c r="AE189" s="5">
        <v>360.1</v>
      </c>
      <c r="AF189" s="5">
        <v>315.4</v>
      </c>
      <c r="AG189" s="5">
        <v>242.5</v>
      </c>
      <c r="AH189" s="5">
        <v>259.6</v>
      </c>
      <c r="AI189" s="5" t="inlineStr">
        <is>
          <t xml:space="preserve">2026-02-02</t>
        </is>
      </c>
      <c r="AJ189" s="5" t="inlineStr">
        <is>
          <t xml:space="preserve">2026-01-31</t>
        </is>
      </c>
      <c r="AK189" s="2" t="inlineStr">
        <is>
          <t xml:space="preserve">2026-01-09</t>
        </is>
      </c>
      <c r="AL189" s="2" t="inlineStr">
        <is>
          <t xml:space="preserve">2025-11-10</t>
        </is>
      </c>
      <c r="AM189" s="2" t="inlineStr">
        <is>
          <t xml:space="preserve">2025-11-02</t>
        </is>
      </c>
    </row>
    <row r="190">
      <c r="A190" s="2">
        <f>IF(OR(AND(B190&gt;1.1,B190&lt;&gt;"成約物件不足"),AND(C190&gt;1.1,C190&lt;&gt;"成約物件不足"),AND(D190&gt;1.1,D190&lt;&gt;"成約物件不足"),AND(E190&gt;1.1,E190&lt;&gt;"成約物件不足")),"○","")</f>
      </c>
      <c r="B190" s="3">
        <f>P190/O190</f>
      </c>
      <c r="C190" s="3">
        <f>Q190/O190</f>
      </c>
      <c r="D190" s="3">
        <f>AB190/O190</f>
      </c>
      <c r="E190" s="3">
        <f>AC190/O190</f>
      </c>
      <c r="F190" s="2" t="inlineStr">
        <is>
          <t xml:space="preserve">100133009973</t>
        </is>
      </c>
      <c r="G190" s="2" t="inlineStr">
        <is>
          <t xml:space="preserve">コスモ平井パークビュー</t>
        </is>
      </c>
      <c r="H190" s="2" t="inlineStr">
        <is>
          <t xml:space="preserve">東京都</t>
        </is>
      </c>
      <c r="I190" s="2" t="inlineStr">
        <is>
          <t xml:space="preserve">東京都江戸川区平井７丁目</t>
        </is>
      </c>
      <c r="J190" s="2" t="inlineStr">
        <is>
          <t xml:space="preserve">1999年8月</t>
        </is>
      </c>
      <c r="K190" s="2" t="inlineStr">
        <is>
          <t xml:space="preserve">総武中央線　平井</t>
        </is>
      </c>
      <c r="L190" s="2" t="inlineStr">
        <is>
          <t xml:space="preserve">徒歩　16分</t>
        </is>
      </c>
      <c r="M190" s="2" t="inlineStr">
        <is>
          <t xml:space="preserve">68.4㎡</t>
        </is>
      </c>
      <c r="N190" s="4">
        <v>3980</v>
      </c>
      <c r="O190" s="5">
        <v>192.4</v>
      </c>
      <c r="P190" s="5">
        <f>AVERAGE(R190:T190)</f>
      </c>
      <c r="Q190" s="5">
        <f>MAX(R190:V190)</f>
      </c>
      <c r="R190" s="5">
        <v>214</v>
      </c>
      <c r="S190" s="5">
        <v>233.1</v>
      </c>
      <c r="T190" s="5">
        <v>145</v>
      </c>
      <c r="U190" s="5">
        <v>155.6</v>
      </c>
      <c r="V190" s="5">
        <v>158.7</v>
      </c>
      <c r="W190" s="2" t="inlineStr">
        <is>
          <t xml:space="preserve">2025-06-08</t>
        </is>
      </c>
      <c r="X190" s="2" t="inlineStr">
        <is>
          <t xml:space="preserve">2024-06-15</t>
        </is>
      </c>
      <c r="Y190" s="2" t="inlineStr">
        <is>
          <t xml:space="preserve">2022-05-27</t>
        </is>
      </c>
      <c r="Z190" s="2" t="inlineStr">
        <is>
          <t xml:space="preserve">2019-08-03</t>
        </is>
      </c>
      <c r="AA190" s="2" t="inlineStr">
        <is>
          <t xml:space="preserve">2018-03-25</t>
        </is>
      </c>
      <c r="AB190" s="4">
        <f>AVERAGE(AD190:AF190)</f>
      </c>
      <c r="AC190" s="5">
        <f>MAX(AD190:AH190)</f>
      </c>
      <c r="AD190" s="5">
        <v>289.4</v>
      </c>
      <c r="AE190" s="5">
        <v>285</v>
      </c>
      <c r="AF190" s="5">
        <v>208.9</v>
      </c>
      <c r="AG190" s="5">
        <v>224</v>
      </c>
      <c r="AH190" s="5">
        <v>262.6</v>
      </c>
      <c r="AI190" s="5" t="inlineStr">
        <is>
          <t xml:space="preserve">2026-02-21</t>
        </is>
      </c>
      <c r="AJ190" s="5" t="inlineStr">
        <is>
          <t xml:space="preserve">2025-12-27</t>
        </is>
      </c>
      <c r="AK190" s="2" t="inlineStr">
        <is>
          <t xml:space="preserve">2025-11-30</t>
        </is>
      </c>
      <c r="AL190" s="2" t="inlineStr">
        <is>
          <t xml:space="preserve">2025-10-25</t>
        </is>
      </c>
      <c r="AM190" s="2" t="inlineStr">
        <is>
          <t xml:space="preserve">2025-10-12</t>
        </is>
      </c>
    </row>
    <row r="191">
      <c r="A191" s="2">
        <f>IF(OR(AND(B191&gt;1.1,B191&lt;&gt;"成約物件不足"),AND(C191&gt;1.1,C191&lt;&gt;"成約物件不足"),AND(D191&gt;1.1,D191&lt;&gt;"成約物件不足"),AND(E191&gt;1.1,E191&lt;&gt;"成約物件不足")),"○","")</f>
      </c>
      <c r="B191" s="3">
        <f>P191/O191</f>
      </c>
      <c r="C191" s="3">
        <f>Q191/O191</f>
      </c>
      <c r="D191" s="3">
        <f>AB191/O191</f>
      </c>
      <c r="E191" s="3">
        <f>AC191/O191</f>
      </c>
      <c r="F191" s="2" t="inlineStr">
        <is>
          <t xml:space="preserve">100137201030</t>
        </is>
      </c>
      <c r="G191" s="2" t="inlineStr">
        <is>
          <t xml:space="preserve">ユニーブル田端</t>
        </is>
      </c>
      <c r="H191" s="2" t="inlineStr">
        <is>
          <t xml:space="preserve">東京都</t>
        </is>
      </c>
      <c r="I191" s="2" t="inlineStr">
        <is>
          <t xml:space="preserve">東京都荒川区東尾久４丁目</t>
        </is>
      </c>
      <c r="J191" s="2" t="inlineStr">
        <is>
          <t xml:space="preserve">2003年8月</t>
        </is>
      </c>
      <c r="K191" s="2" t="inlineStr">
        <is>
          <t xml:space="preserve">山手線　田端</t>
        </is>
      </c>
      <c r="L191" s="2" t="inlineStr">
        <is>
          <t xml:space="preserve">徒歩　13分</t>
        </is>
      </c>
      <c r="M191" s="2" t="inlineStr">
        <is>
          <t xml:space="preserve">54.64㎡</t>
        </is>
      </c>
      <c r="N191" s="4">
        <v>3980</v>
      </c>
      <c r="O191" s="5">
        <v>240.8</v>
      </c>
      <c r="P191" s="5">
        <f>AVERAGE(R191:T191)</f>
      </c>
      <c r="Q191" s="5">
        <f>MAX(R191:V191)</f>
      </c>
      <c r="R191" s="5">
        <v>236.3</v>
      </c>
      <c r="S191" s="5">
        <v>174.5</v>
      </c>
      <c r="T191" s="5">
        <v>165.9</v>
      </c>
      <c r="U191" s="5">
        <v>133.4</v>
      </c>
      <c r="V191" s="5"/>
      <c r="W191" s="2" t="inlineStr">
        <is>
          <t xml:space="preserve">2025-11-16</t>
        </is>
      </c>
      <c r="X191" s="2" t="inlineStr">
        <is>
          <t xml:space="preserve">2018-12-18</t>
        </is>
      </c>
      <c r="Y191" s="2" t="inlineStr">
        <is>
          <t xml:space="preserve">2014-10-31</t>
        </is>
      </c>
      <c r="Z191" s="2" t="inlineStr">
        <is>
          <t xml:space="preserve">2008-09-13</t>
        </is>
      </c>
      <c r="AA191" s="2"/>
      <c r="AB191" s="4">
        <f>AVERAGE(AD191:AF191)</f>
      </c>
      <c r="AC191" s="5">
        <f>MAX(AD191:AH191)</f>
      </c>
      <c r="AD191" s="5">
        <v>236.3</v>
      </c>
      <c r="AE191" s="5">
        <v>301.6</v>
      </c>
      <c r="AF191" s="5">
        <v>415.7</v>
      </c>
      <c r="AG191" s="5">
        <v>305.6</v>
      </c>
      <c r="AH191" s="5">
        <v>336.9</v>
      </c>
      <c r="AI191" s="5" t="inlineStr">
        <is>
          <t xml:space="preserve">2025-11-16</t>
        </is>
      </c>
      <c r="AJ191" s="5" t="inlineStr">
        <is>
          <t xml:space="preserve">2025-10-31</t>
        </is>
      </c>
      <c r="AK191" s="2" t="inlineStr">
        <is>
          <t xml:space="preserve">2025-08-25</t>
        </is>
      </c>
      <c r="AL191" s="2" t="inlineStr">
        <is>
          <t xml:space="preserve">2025-04-20</t>
        </is>
      </c>
      <c r="AM191" s="2" t="inlineStr">
        <is>
          <t xml:space="preserve">2025-01-26</t>
        </is>
      </c>
    </row>
    <row r="192">
      <c r="A192" s="2">
        <f>IF(OR(AND(B192&gt;1.1,B192&lt;&gt;"成約物件不足"),AND(C192&gt;1.1,C192&lt;&gt;"成約物件不足"),AND(D192&gt;1.1,D192&lt;&gt;"成約物件不足"),AND(E192&gt;1.1,E192&lt;&gt;"成約物件不足")),"○","")</f>
      </c>
      <c r="B192" s="3">
        <f>P192/O192</f>
      </c>
      <c r="C192" s="3">
        <f>Q192/O192</f>
      </c>
      <c r="D192" s="3">
        <f>AB192/O192</f>
      </c>
      <c r="E192" s="3">
        <f>AC192/O192</f>
      </c>
      <c r="F192" s="2" t="inlineStr">
        <is>
          <t xml:space="preserve">100138177375</t>
        </is>
      </c>
      <c r="G192" s="2" t="inlineStr">
        <is>
          <t xml:space="preserve">グランウィッシュ四ツ木</t>
        </is>
      </c>
      <c r="H192" s="2" t="inlineStr">
        <is>
          <t xml:space="preserve">東京都</t>
        </is>
      </c>
      <c r="I192" s="2" t="inlineStr">
        <is>
          <t xml:space="preserve">東京都葛飾区東四つ木３丁目</t>
        </is>
      </c>
      <c r="J192" s="2" t="inlineStr">
        <is>
          <t xml:space="preserve">2018年2月</t>
        </is>
      </c>
      <c r="K192" s="2" t="inlineStr">
        <is>
          <t xml:space="preserve">京成押上線　四ツ木</t>
        </is>
      </c>
      <c r="L192" s="2"/>
      <c r="M192" s="2" t="inlineStr">
        <is>
          <t xml:space="preserve">60.13㎡</t>
        </is>
      </c>
      <c r="N192" s="4">
        <v>3980</v>
      </c>
      <c r="O192" s="5">
        <v>218.9</v>
      </c>
      <c r="P192" s="5">
        <f>AVERAGE(R192:T192)</f>
      </c>
      <c r="Q192" s="5">
        <f>MAX(R192:V192)</f>
      </c>
      <c r="R192" s="5">
        <v>303.6</v>
      </c>
      <c r="S192" s="5">
        <v>251.9</v>
      </c>
      <c r="T192" s="5">
        <v>227.2</v>
      </c>
      <c r="U192" s="5">
        <v>247.8</v>
      </c>
      <c r="V192" s="5">
        <v>195.5</v>
      </c>
      <c r="W192" s="2" t="inlineStr">
        <is>
          <t xml:space="preserve">2025-11-22</t>
        </is>
      </c>
      <c r="X192" s="2" t="inlineStr">
        <is>
          <t xml:space="preserve">2025-02-15</t>
        </is>
      </c>
      <c r="Y192" s="2" t="inlineStr">
        <is>
          <t xml:space="preserve">2023-09-24</t>
        </is>
      </c>
      <c r="Z192" s="2" t="inlineStr">
        <is>
          <t xml:space="preserve">2022-10-01</t>
        </is>
      </c>
      <c r="AA192" s="2" t="inlineStr">
        <is>
          <t xml:space="preserve">2022-06-30</t>
        </is>
      </c>
      <c r="AB192" s="4">
        <f>AVERAGE(AD192:AF192)</f>
      </c>
      <c r="AC192" s="5">
        <f>MAX(AD192:AH192)</f>
      </c>
      <c r="AD192" s="5">
        <v>303.6</v>
      </c>
      <c r="AE192" s="5">
        <v>198.3</v>
      </c>
      <c r="AF192" s="5">
        <v>196</v>
      </c>
      <c r="AG192" s="5">
        <v>136.7</v>
      </c>
      <c r="AH192" s="5">
        <v>251.9</v>
      </c>
      <c r="AI192" s="5" t="inlineStr">
        <is>
          <t xml:space="preserve">2025-11-22</t>
        </is>
      </c>
      <c r="AJ192" s="5" t="inlineStr">
        <is>
          <t xml:space="preserve">2025-07-14</t>
        </is>
      </c>
      <c r="AK192" s="2" t="inlineStr">
        <is>
          <t xml:space="preserve">2025-04-23</t>
        </is>
      </c>
      <c r="AL192" s="2" t="inlineStr">
        <is>
          <t xml:space="preserve">2025-03-07</t>
        </is>
      </c>
      <c r="AM192" s="2" t="inlineStr">
        <is>
          <t xml:space="preserve">2025-02-15</t>
        </is>
      </c>
    </row>
    <row r="193">
      <c r="A193" s="2">
        <f>IF(OR(AND(B193&gt;1.1,B193&lt;&gt;"成約物件不足"),AND(C193&gt;1.1,C193&lt;&gt;"成約物件不足"),AND(D193&gt;1.1,D193&lt;&gt;"成約物件不足"),AND(E193&gt;1.1,E193&lt;&gt;"成約物件不足")),"○","")</f>
      </c>
      <c r="B193" s="3">
        <f>P193/O193</f>
      </c>
      <c r="C193" s="3">
        <f>Q193/O193</f>
      </c>
      <c r="D193" s="3">
        <f>AB193/O193</f>
      </c>
      <c r="E193" s="3">
        <f>AC193/O193</f>
      </c>
      <c r="F193" s="2" t="inlineStr">
        <is>
          <t xml:space="preserve">100137850190</t>
        </is>
      </c>
      <c r="G193" s="2" t="inlineStr">
        <is>
          <t xml:space="preserve">ダイヤモンドメゾン平井</t>
        </is>
      </c>
      <c r="H193" s="2" t="inlineStr">
        <is>
          <t xml:space="preserve">東京都</t>
        </is>
      </c>
      <c r="I193" s="2" t="inlineStr">
        <is>
          <t xml:space="preserve">東京都江戸川区平井２丁目</t>
        </is>
      </c>
      <c r="J193" s="2" t="inlineStr">
        <is>
          <t xml:space="preserve">1990年10月</t>
        </is>
      </c>
      <c r="K193" s="2" t="inlineStr">
        <is>
          <t xml:space="preserve">総武中央線　平井</t>
        </is>
      </c>
      <c r="L193" s="2" t="inlineStr">
        <is>
          <t xml:space="preserve">徒歩　8分</t>
        </is>
      </c>
      <c r="M193" s="2" t="inlineStr">
        <is>
          <t xml:space="preserve">71.64㎡</t>
        </is>
      </c>
      <c r="N193" s="4">
        <v>3840</v>
      </c>
      <c r="O193" s="5">
        <v>177.2</v>
      </c>
      <c r="P193" s="5">
        <f>AVERAGE(R193:T193)</f>
      </c>
      <c r="Q193" s="5">
        <f>MAX(R193:V193)</f>
      </c>
      <c r="R193" s="5">
        <v>255.8</v>
      </c>
      <c r="S193" s="5">
        <v>117.1</v>
      </c>
      <c r="T193" s="5">
        <v>123</v>
      </c>
      <c r="U193" s="5">
        <v>123.9</v>
      </c>
      <c r="V193" s="5">
        <v>119.4</v>
      </c>
      <c r="W193" s="2" t="inlineStr">
        <is>
          <t xml:space="preserve">2025-09-22</t>
        </is>
      </c>
      <c r="X193" s="2" t="inlineStr">
        <is>
          <t xml:space="preserve">2011-04-08</t>
        </is>
      </c>
      <c r="Y193" s="2" t="inlineStr">
        <is>
          <t xml:space="preserve">2006-02-16</t>
        </is>
      </c>
      <c r="Z193" s="2" t="inlineStr">
        <is>
          <t xml:space="preserve">2004-09-05</t>
        </is>
      </c>
      <c r="AA193" s="2" t="inlineStr">
        <is>
          <t xml:space="preserve">2003-09-28</t>
        </is>
      </c>
      <c r="AB193" s="4">
        <f>AVERAGE(AD193:AF193)</f>
      </c>
      <c r="AC193" s="5">
        <f>MAX(AD193:AH193)</f>
      </c>
      <c r="AD193" s="5">
        <v>178</v>
      </c>
      <c r="AE193" s="5">
        <v>255.8</v>
      </c>
      <c r="AF193" s="5">
        <v>202.5</v>
      </c>
      <c r="AG193" s="5">
        <v>239.7</v>
      </c>
      <c r="AH193" s="5">
        <v>192.8</v>
      </c>
      <c r="AI193" s="5" t="inlineStr">
        <is>
          <t xml:space="preserve">2026-01-30</t>
        </is>
      </c>
      <c r="AJ193" s="5" t="inlineStr">
        <is>
          <t xml:space="preserve">2025-09-22</t>
        </is>
      </c>
      <c r="AK193" s="2" t="inlineStr">
        <is>
          <t xml:space="preserve">2025-06-19</t>
        </is>
      </c>
      <c r="AL193" s="2" t="inlineStr">
        <is>
          <t xml:space="preserve">2025-01-24</t>
        </is>
      </c>
      <c r="AM193" s="2" t="inlineStr">
        <is>
          <t xml:space="preserve">2024-07-20</t>
        </is>
      </c>
    </row>
    <row r="194">
      <c r="A194" s="2">
        <f>IF(OR(AND(B194&gt;1.1,B194&lt;&gt;"成約物件不足"),AND(C194&gt;1.1,C194&lt;&gt;"成約物件不足"),AND(D194&gt;1.1,D194&lt;&gt;"成約物件不足"),AND(E194&gt;1.1,E194&lt;&gt;"成約物件不足")),"○","")</f>
      </c>
      <c r="B194" s="3" t="inlineStr">
        <is>
          <t xml:space="preserve">成約物件不足</t>
        </is>
      </c>
      <c r="C194" s="3" t="inlineStr">
        <is>
          <t xml:space="preserve">成約物件不足</t>
        </is>
      </c>
      <c r="D194" s="3">
        <f>AB194/O194</f>
      </c>
      <c r="E194" s="3">
        <f>AC194/O194</f>
      </c>
      <c r="F194" s="2" t="inlineStr">
        <is>
          <t xml:space="preserve">100133922143</t>
        </is>
      </c>
      <c r="G194" s="2" t="inlineStr">
        <is>
          <t xml:space="preserve">藤和シティホームズ綾瀬しょうぶ沼公園タワービューレジデンス</t>
        </is>
      </c>
      <c r="H194" s="2" t="inlineStr">
        <is>
          <t xml:space="preserve">東京都</t>
        </is>
      </c>
      <c r="I194" s="2" t="inlineStr">
        <is>
          <t xml:space="preserve">東京都足立区谷中１丁目</t>
        </is>
      </c>
      <c r="J194" s="2" t="inlineStr">
        <is>
          <t xml:space="preserve">2006年2月</t>
        </is>
      </c>
      <c r="K194" s="2" t="inlineStr">
        <is>
          <t xml:space="preserve">千代田線　北綾瀬</t>
        </is>
      </c>
      <c r="L194" s="2" t="inlineStr">
        <is>
          <t xml:space="preserve">徒歩　7分</t>
        </is>
      </c>
      <c r="M194" s="2" t="inlineStr">
        <is>
          <t xml:space="preserve">69.71㎡</t>
        </is>
      </c>
      <c r="N194" s="4">
        <v>3780</v>
      </c>
      <c r="O194" s="5">
        <v>179.3</v>
      </c>
      <c r="P194" s="5">
        <f>AVERAGE(R194:T194)</f>
      </c>
      <c r="Q194" s="5">
        <f>MAX(R194:V194)</f>
      </c>
      <c r="R194" s="5">
        <v>203</v>
      </c>
      <c r="S194" s="5">
        <v>141.4</v>
      </c>
      <c r="T194" s="5"/>
      <c r="U194" s="5"/>
      <c r="V194" s="5"/>
      <c r="W194" s="2" t="inlineStr">
        <is>
          <t xml:space="preserve">2022-05-29</t>
        </is>
      </c>
      <c r="X194" s="2" t="inlineStr">
        <is>
          <t xml:space="preserve">2018-01-21</t>
        </is>
      </c>
      <c r="Y194" s="2"/>
      <c r="Z194" s="2"/>
      <c r="AA194" s="2"/>
      <c r="AB194" s="4">
        <f>AVERAGE(AD194:AF194)</f>
      </c>
      <c r="AC194" s="5">
        <f>MAX(AD194:AH194)</f>
      </c>
      <c r="AD194" s="5">
        <v>190.6</v>
      </c>
      <c r="AE194" s="5">
        <v>282.2</v>
      </c>
      <c r="AF194" s="5">
        <v>109.7</v>
      </c>
      <c r="AG194" s="5">
        <v>338.8</v>
      </c>
      <c r="AH194" s="5">
        <v>216.5</v>
      </c>
      <c r="AI194" s="5" t="inlineStr">
        <is>
          <t xml:space="preserve">2026-02-28</t>
        </is>
      </c>
      <c r="AJ194" s="5" t="inlineStr">
        <is>
          <t xml:space="preserve">2026-01-31</t>
        </is>
      </c>
      <c r="AK194" s="2" t="inlineStr">
        <is>
          <t xml:space="preserve">2026-01-29</t>
        </is>
      </c>
      <c r="AL194" s="2" t="inlineStr">
        <is>
          <t xml:space="preserve">2025-10-05</t>
        </is>
      </c>
      <c r="AM194" s="2" t="inlineStr">
        <is>
          <t xml:space="preserve">2025-08-29</t>
        </is>
      </c>
    </row>
    <row r="195">
      <c r="A195" s="2">
        <f>IF(OR(AND(B195&gt;1.1,B195&lt;&gt;"成約物件不足"),AND(C195&gt;1.1,C195&lt;&gt;"成約物件不足"),AND(D195&gt;1.1,D195&lt;&gt;"成約物件不足"),AND(E195&gt;1.1,E195&lt;&gt;"成約物件不足")),"○","")</f>
      </c>
      <c r="B195" s="3">
        <f>P195/O195</f>
      </c>
      <c r="C195" s="3">
        <f>Q195/O195</f>
      </c>
      <c r="D195" s="3">
        <f>AB195/O195</f>
      </c>
      <c r="E195" s="3">
        <f>AC195/O195</f>
      </c>
      <c r="F195" s="2" t="inlineStr">
        <is>
          <t xml:space="preserve">100135697299</t>
        </is>
      </c>
      <c r="G195" s="2" t="inlineStr">
        <is>
          <t xml:space="preserve">ウイングヒルズ東小金井</t>
        </is>
      </c>
      <c r="H195" s="2" t="inlineStr">
        <is>
          <t xml:space="preserve">東京都</t>
        </is>
      </c>
      <c r="I195" s="2" t="inlineStr">
        <is>
          <t xml:space="preserve">東京都小金井市梶野町４丁目</t>
        </is>
      </c>
      <c r="J195" s="2" t="inlineStr">
        <is>
          <t xml:space="preserve">1999年11月</t>
        </is>
      </c>
      <c r="K195" s="2" t="inlineStr">
        <is>
          <t xml:space="preserve">中央線　東小金井</t>
        </is>
      </c>
      <c r="L195" s="2" t="inlineStr">
        <is>
          <t xml:space="preserve">徒歩　10分</t>
        </is>
      </c>
      <c r="M195" s="2" t="inlineStr">
        <is>
          <t xml:space="preserve">87.22㎡</t>
        </is>
      </c>
      <c r="N195" s="4">
        <v>3680</v>
      </c>
      <c r="O195" s="5">
        <v>139.5</v>
      </c>
      <c r="P195" s="5">
        <f>AVERAGE(R195:T195)</f>
      </c>
      <c r="Q195" s="5">
        <f>MAX(R195:V195)</f>
      </c>
      <c r="R195" s="5">
        <v>152.4</v>
      </c>
      <c r="S195" s="5">
        <v>134</v>
      </c>
      <c r="T195" s="5">
        <v>134</v>
      </c>
      <c r="U195" s="5">
        <v>138.5</v>
      </c>
      <c r="V195" s="5"/>
      <c r="W195" s="2" t="inlineStr">
        <is>
          <t xml:space="preserve">2025-09-22</t>
        </is>
      </c>
      <c r="X195" s="2" t="inlineStr">
        <is>
          <t xml:space="preserve">2020-10-08</t>
        </is>
      </c>
      <c r="Y195" s="2" t="inlineStr">
        <is>
          <t xml:space="preserve">2017-11-12</t>
        </is>
      </c>
      <c r="Z195" s="2" t="inlineStr">
        <is>
          <t xml:space="preserve">2010-02-27</t>
        </is>
      </c>
      <c r="AA195" s="2"/>
      <c r="AB195" s="4">
        <f>AVERAGE(AD195:AF195)</f>
      </c>
      <c r="AC195" s="5">
        <f>MAX(AD195:AH195)</f>
      </c>
      <c r="AD195" s="5">
        <v>152.4</v>
      </c>
      <c r="AE195" s="5">
        <v>229.6</v>
      </c>
      <c r="AF195" s="5">
        <v>134</v>
      </c>
      <c r="AG195" s="5">
        <v>112</v>
      </c>
      <c r="AH195" s="5">
        <v>180.7</v>
      </c>
      <c r="AI195" s="5" t="inlineStr">
        <is>
          <t xml:space="preserve">2025-09-22</t>
        </is>
      </c>
      <c r="AJ195" s="5" t="inlineStr">
        <is>
          <t xml:space="preserve">2025-04-30</t>
        </is>
      </c>
      <c r="AK195" s="2" t="inlineStr">
        <is>
          <t xml:space="preserve">2020-10-08</t>
        </is>
      </c>
      <c r="AL195" s="2" t="inlineStr">
        <is>
          <t xml:space="preserve">2018-09-30</t>
        </is>
      </c>
      <c r="AM195" s="2" t="inlineStr">
        <is>
          <t xml:space="preserve">2018-07-15</t>
        </is>
      </c>
    </row>
    <row r="196">
      <c r="A196" s="2">
        <f>IF(OR(AND(B196&gt;1.1,B196&lt;&gt;"成約物件不足"),AND(C196&gt;1.1,C196&lt;&gt;"成約物件不足"),AND(D196&gt;1.1,D196&lt;&gt;"成約物件不足"),AND(E196&gt;1.1,E196&lt;&gt;"成約物件不足")),"○","")</f>
      </c>
      <c r="B196" s="3">
        <f>P196/O196</f>
      </c>
      <c r="C196" s="3">
        <f>Q196/O196</f>
      </c>
      <c r="D196" s="3">
        <f>AB196/O196</f>
      </c>
      <c r="E196" s="3">
        <f>AC196/O196</f>
      </c>
      <c r="F196" s="2" t="inlineStr">
        <is>
          <t xml:space="preserve">100137571769</t>
        </is>
      </c>
      <c r="G196" s="2" t="inlineStr">
        <is>
          <t xml:space="preserve">プレール京成関屋駅前</t>
        </is>
      </c>
      <c r="H196" s="2" t="inlineStr">
        <is>
          <t xml:space="preserve">東京都</t>
        </is>
      </c>
      <c r="I196" s="2" t="inlineStr">
        <is>
          <t xml:space="preserve">東京都足立区千住関屋町</t>
        </is>
      </c>
      <c r="J196" s="2" t="inlineStr">
        <is>
          <t xml:space="preserve">1998年12月</t>
        </is>
      </c>
      <c r="K196" s="2" t="inlineStr">
        <is>
          <t xml:space="preserve">京成本線　京成関屋</t>
        </is>
      </c>
      <c r="L196" s="2" t="inlineStr">
        <is>
          <t xml:space="preserve">徒歩　2分</t>
        </is>
      </c>
      <c r="M196" s="2" t="inlineStr">
        <is>
          <t xml:space="preserve">62.01㎡</t>
        </is>
      </c>
      <c r="N196" s="4">
        <v>3600</v>
      </c>
      <c r="O196" s="5">
        <v>192</v>
      </c>
      <c r="P196" s="5">
        <f>AVERAGE(R196:T196)</f>
      </c>
      <c r="Q196" s="5">
        <f>MAX(R196:V196)</f>
      </c>
      <c r="R196" s="5">
        <v>176.9</v>
      </c>
      <c r="S196" s="5">
        <v>192</v>
      </c>
      <c r="T196" s="5">
        <v>140</v>
      </c>
      <c r="U196" s="5">
        <v>149.3</v>
      </c>
      <c r="V196" s="5">
        <v>122.6</v>
      </c>
      <c r="W196" s="2" t="inlineStr">
        <is>
          <t xml:space="preserve">2025-03-01</t>
        </is>
      </c>
      <c r="X196" s="2" t="inlineStr">
        <is>
          <t xml:space="preserve">2021-10-22</t>
        </is>
      </c>
      <c r="Y196" s="2" t="inlineStr">
        <is>
          <t xml:space="preserve">2018-07-15</t>
        </is>
      </c>
      <c r="Z196" s="2" t="inlineStr">
        <is>
          <t xml:space="preserve">2018-02-10</t>
        </is>
      </c>
      <c r="AA196" s="2" t="inlineStr">
        <is>
          <t xml:space="preserve">2014-02-23</t>
        </is>
      </c>
      <c r="AB196" s="4">
        <f>AVERAGE(AD196:AF196)</f>
      </c>
      <c r="AC196" s="5">
        <f>MAX(AD196:AH196)</f>
      </c>
      <c r="AD196" s="5">
        <v>159.7</v>
      </c>
      <c r="AE196" s="5">
        <v>197.4</v>
      </c>
      <c r="AF196" s="5">
        <v>191</v>
      </c>
      <c r="AG196" s="5">
        <v>239.8</v>
      </c>
      <c r="AH196" s="5">
        <v>318</v>
      </c>
      <c r="AI196" s="5" t="inlineStr">
        <is>
          <t xml:space="preserve">2026-02-22</t>
        </is>
      </c>
      <c r="AJ196" s="5" t="inlineStr">
        <is>
          <t xml:space="preserve">2025-12-22</t>
        </is>
      </c>
      <c r="AK196" s="2" t="inlineStr">
        <is>
          <t xml:space="preserve">2025-12-07</t>
        </is>
      </c>
      <c r="AL196" s="2" t="inlineStr">
        <is>
          <t xml:space="preserve">2025-11-20</t>
        </is>
      </c>
      <c r="AM196" s="2" t="inlineStr">
        <is>
          <t xml:space="preserve">2025-11-15</t>
        </is>
      </c>
    </row>
    <row r="197">
      <c r="A197" s="2">
        <f>IF(OR(AND(B197&gt;1.1,B197&lt;&gt;"成約物件不足"),AND(C197&gt;1.1,C197&lt;&gt;"成約物件不足"),AND(D197&gt;1.1,D197&lt;&gt;"成約物件不足"),AND(E197&gt;1.1,E197&lt;&gt;"成約物件不足")),"○","")</f>
      </c>
      <c r="B197" s="3" t="inlineStr">
        <is>
          <t xml:space="preserve">成約物件不足</t>
        </is>
      </c>
      <c r="C197" s="3" t="inlineStr">
        <is>
          <t xml:space="preserve">成約物件不足</t>
        </is>
      </c>
      <c r="D197" s="3">
        <f>AB197/O197</f>
      </c>
      <c r="E197" s="3">
        <f>AC197/O197</f>
      </c>
      <c r="F197" s="2" t="inlineStr">
        <is>
          <t xml:space="preserve">100132424919</t>
        </is>
      </c>
      <c r="G197" s="2" t="inlineStr">
        <is>
          <t xml:space="preserve">ビューネ梅島</t>
        </is>
      </c>
      <c r="H197" s="2" t="inlineStr">
        <is>
          <t xml:space="preserve">東京都</t>
        </is>
      </c>
      <c r="I197" s="2" t="inlineStr">
        <is>
          <t xml:space="preserve">東京都足立区梅島３丁目</t>
        </is>
      </c>
      <c r="J197" s="2" t="inlineStr">
        <is>
          <t xml:space="preserve">1996年5月</t>
        </is>
      </c>
      <c r="K197" s="2" t="inlineStr">
        <is>
          <t xml:space="preserve">伊勢崎線　梅島</t>
        </is>
      </c>
      <c r="L197" s="2" t="inlineStr">
        <is>
          <t xml:space="preserve">徒歩　2分</t>
        </is>
      </c>
      <c r="M197" s="2" t="inlineStr">
        <is>
          <t xml:space="preserve">66.18㎡</t>
        </is>
      </c>
      <c r="N197" s="4">
        <v>3580</v>
      </c>
      <c r="O197" s="5">
        <v>178.9</v>
      </c>
      <c r="P197" s="5"/>
      <c r="Q197" s="5"/>
      <c r="R197" s="5"/>
      <c r="S197" s="5"/>
      <c r="T197" s="5"/>
      <c r="U197" s="5"/>
      <c r="V197" s="5"/>
      <c r="W197" s="2"/>
      <c r="X197" s="2"/>
      <c r="Y197" s="2"/>
      <c r="Z197" s="2"/>
      <c r="AA197" s="2"/>
      <c r="AB197" s="4">
        <f>AVERAGE(AD197:AF197)</f>
      </c>
      <c r="AC197" s="5">
        <f>MAX(AD197:AH197)</f>
      </c>
      <c r="AD197" s="5">
        <v>244</v>
      </c>
      <c r="AE197" s="5">
        <v>139.7</v>
      </c>
      <c r="AF197" s="5">
        <v>167.7</v>
      </c>
      <c r="AG197" s="5">
        <v>215.4</v>
      </c>
      <c r="AH197" s="5">
        <v>138.8</v>
      </c>
      <c r="AI197" s="5" t="inlineStr">
        <is>
          <t xml:space="preserve">2026-01-18</t>
        </is>
      </c>
      <c r="AJ197" s="5" t="inlineStr">
        <is>
          <t xml:space="preserve">2025-10-05</t>
        </is>
      </c>
      <c r="AK197" s="2" t="inlineStr">
        <is>
          <t xml:space="preserve">2025-09-04</t>
        </is>
      </c>
      <c r="AL197" s="2" t="inlineStr">
        <is>
          <t xml:space="preserve">2025-07-06</t>
        </is>
      </c>
      <c r="AM197" s="2" t="inlineStr">
        <is>
          <t xml:space="preserve">2025-04-18</t>
        </is>
      </c>
    </row>
    <row r="198">
      <c r="A198" s="2">
        <f>IF(OR(AND(B198&gt;1.1,B198&lt;&gt;"成約物件不足"),AND(C198&gt;1.1,C198&lt;&gt;"成約物件不足"),AND(D198&gt;1.1,D198&lt;&gt;"成約物件不足"),AND(E198&gt;1.1,E198&lt;&gt;"成約物件不足")),"○","")</f>
      </c>
      <c r="B198" s="3">
        <f>P198/O198</f>
      </c>
      <c r="C198" s="3">
        <f>Q198/O198</f>
      </c>
      <c r="D198" s="3">
        <f>AB198/O198</f>
      </c>
      <c r="E198" s="3">
        <f>AC198/O198</f>
      </c>
      <c r="F198" s="2" t="inlineStr">
        <is>
          <t xml:space="preserve">100137357070</t>
        </is>
      </c>
      <c r="G198" s="2" t="inlineStr">
        <is>
          <t xml:space="preserve">グリーンパーク堀切菖蒲園</t>
        </is>
      </c>
      <c r="H198" s="2" t="inlineStr">
        <is>
          <t xml:space="preserve">東京都</t>
        </is>
      </c>
      <c r="I198" s="2" t="inlineStr">
        <is>
          <t xml:space="preserve">東京都葛飾区堀切１丁目</t>
        </is>
      </c>
      <c r="J198" s="2" t="inlineStr">
        <is>
          <t xml:space="preserve">1990年4月</t>
        </is>
      </c>
      <c r="K198" s="2" t="inlineStr">
        <is>
          <t xml:space="preserve">京成本線　堀切菖蒲園</t>
        </is>
      </c>
      <c r="L198" s="2" t="inlineStr">
        <is>
          <t xml:space="preserve">徒歩　11分</t>
        </is>
      </c>
      <c r="M198" s="2" t="inlineStr">
        <is>
          <t xml:space="preserve">51.15㎡</t>
        </is>
      </c>
      <c r="N198" s="4">
        <v>3499</v>
      </c>
      <c r="O198" s="5">
        <v>226.2</v>
      </c>
      <c r="P198" s="5">
        <f>AVERAGE(R198:T198)</f>
      </c>
      <c r="Q198" s="5">
        <f>MAX(R198:V198)</f>
      </c>
      <c r="R198" s="5">
        <v>101.3</v>
      </c>
      <c r="S198" s="5">
        <v>105.5</v>
      </c>
      <c r="T198" s="5">
        <v>97</v>
      </c>
      <c r="U198" s="5">
        <v>117.3</v>
      </c>
      <c r="V198" s="5">
        <v>148.4</v>
      </c>
      <c r="W198" s="2" t="inlineStr">
        <is>
          <t xml:space="preserve">2001-04-28</t>
        </is>
      </c>
      <c r="X198" s="2" t="inlineStr">
        <is>
          <t xml:space="preserve">2000-10-20</t>
        </is>
      </c>
      <c r="Y198" s="2" t="inlineStr">
        <is>
          <t xml:space="preserve">2000-05-27</t>
        </is>
      </c>
      <c r="Z198" s="2" t="inlineStr">
        <is>
          <t xml:space="preserve">2000-03-09</t>
        </is>
      </c>
      <c r="AA198" s="2" t="inlineStr">
        <is>
          <t xml:space="preserve">1997-05-03</t>
        </is>
      </c>
      <c r="AB198" s="4">
        <f>AVERAGE(AD198:AF198)</f>
      </c>
      <c r="AC198" s="5">
        <f>MAX(AD198:AH198)</f>
      </c>
      <c r="AD198" s="5">
        <v>185.8</v>
      </c>
      <c r="AE198" s="5">
        <v>302.8</v>
      </c>
      <c r="AF198" s="5">
        <v>96.6</v>
      </c>
      <c r="AG198" s="5">
        <v>76</v>
      </c>
      <c r="AH198" s="5">
        <v>96.6</v>
      </c>
      <c r="AI198" s="5" t="inlineStr">
        <is>
          <t xml:space="preserve">2026-02-23</t>
        </is>
      </c>
      <c r="AJ198" s="5" t="inlineStr">
        <is>
          <t xml:space="preserve">2026-02-23</t>
        </is>
      </c>
      <c r="AK198" s="2" t="inlineStr">
        <is>
          <t xml:space="preserve">2026-01-17</t>
        </is>
      </c>
      <c r="AL198" s="2" t="inlineStr">
        <is>
          <t xml:space="preserve">2025-12-24</t>
        </is>
      </c>
      <c r="AM198" s="2" t="inlineStr">
        <is>
          <t xml:space="preserve">2025-10-31</t>
        </is>
      </c>
    </row>
    <row r="199">
      <c r="A199" s="2">
        <f>IF(OR(AND(B199&gt;1.1,B199&lt;&gt;"成約物件不足"),AND(C199&gt;1.1,C199&lt;&gt;"成約物件不足"),AND(D199&gt;1.1,D199&lt;&gt;"成約物件不足"),AND(E199&gt;1.1,E199&lt;&gt;"成約物件不足")),"○","")</f>
      </c>
      <c r="B199" s="3" t="inlineStr">
        <is>
          <t xml:space="preserve">成約物件不足</t>
        </is>
      </c>
      <c r="C199" s="3" t="inlineStr">
        <is>
          <t xml:space="preserve">成約物件不足</t>
        </is>
      </c>
      <c r="D199" s="3">
        <f>AB199/O199</f>
      </c>
      <c r="E199" s="3">
        <f>AC199/O199</f>
      </c>
      <c r="F199" s="2" t="inlineStr">
        <is>
          <t xml:space="preserve">100135185273</t>
        </is>
      </c>
      <c r="G199" s="2" t="inlineStr">
        <is>
          <t xml:space="preserve">パテラ国立</t>
        </is>
      </c>
      <c r="H199" s="2" t="inlineStr">
        <is>
          <t xml:space="preserve">東京都</t>
        </is>
      </c>
      <c r="I199" s="2" t="inlineStr">
        <is>
          <t xml:space="preserve">東京都国立市富士見台１丁目</t>
        </is>
      </c>
      <c r="J199" s="2" t="inlineStr">
        <is>
          <t xml:space="preserve">2001年2月</t>
        </is>
      </c>
      <c r="K199" s="2" t="inlineStr">
        <is>
          <t xml:space="preserve">南武線　谷保</t>
        </is>
      </c>
      <c r="L199" s="2" t="inlineStr">
        <is>
          <t xml:space="preserve">徒歩　2分</t>
        </is>
      </c>
      <c r="M199" s="2" t="inlineStr">
        <is>
          <t xml:space="preserve">61.53㎡</t>
        </is>
      </c>
      <c r="N199" s="4">
        <v>3480</v>
      </c>
      <c r="O199" s="5">
        <v>187</v>
      </c>
      <c r="P199" s="5">
        <f>AVERAGE(R199:T199)</f>
      </c>
      <c r="Q199" s="5">
        <f>MAX(R199:V199)</f>
      </c>
      <c r="R199" s="5">
        <v>118.2</v>
      </c>
      <c r="S199" s="5">
        <v>137.8</v>
      </c>
      <c r="T199" s="5"/>
      <c r="U199" s="5"/>
      <c r="V199" s="5"/>
      <c r="W199" s="2" t="inlineStr">
        <is>
          <t xml:space="preserve">2012-10-08</t>
        </is>
      </c>
      <c r="X199" s="2" t="inlineStr">
        <is>
          <t xml:space="preserve">2005-11-20</t>
        </is>
      </c>
      <c r="Y199" s="2"/>
      <c r="Z199" s="2"/>
      <c r="AA199" s="2"/>
      <c r="AB199" s="4">
        <f>AVERAGE(AD199:AF199)</f>
      </c>
      <c r="AC199" s="5">
        <f>MAX(AD199:AH199)</f>
      </c>
      <c r="AD199" s="5">
        <v>219.8</v>
      </c>
      <c r="AE199" s="5">
        <v>204.4</v>
      </c>
      <c r="AF199" s="5">
        <v>195.7</v>
      </c>
      <c r="AG199" s="5">
        <v>216.8</v>
      </c>
      <c r="AH199" s="5">
        <v>228.1</v>
      </c>
      <c r="AI199" s="5" t="inlineStr">
        <is>
          <t xml:space="preserve">2025-09-16</t>
        </is>
      </c>
      <c r="AJ199" s="5" t="inlineStr">
        <is>
          <t xml:space="preserve">2025-07-13</t>
        </is>
      </c>
      <c r="AK199" s="2" t="inlineStr">
        <is>
          <t xml:space="preserve">2025-05-11</t>
        </is>
      </c>
      <c r="AL199" s="2" t="inlineStr">
        <is>
          <t xml:space="preserve">2025-03-01</t>
        </is>
      </c>
      <c r="AM199" s="2" t="inlineStr">
        <is>
          <t xml:space="preserve">2024-03-01</t>
        </is>
      </c>
    </row>
    <row r="200">
      <c r="A200" s="2">
        <f>IF(OR(AND(B200&gt;1.1,B200&lt;&gt;"成約物件不足"),AND(C200&gt;1.1,C200&lt;&gt;"成約物件不足"),AND(D200&gt;1.1,D200&lt;&gt;"成約物件不足"),AND(E200&gt;1.1,E200&lt;&gt;"成約物件不足")),"○","")</f>
      </c>
      <c r="B200" s="3">
        <f>P200/O200</f>
      </c>
      <c r="C200" s="3">
        <f>Q200/O200</f>
      </c>
      <c r="D200" s="3">
        <f>AB200/O200</f>
      </c>
      <c r="E200" s="3">
        <f>AC200/O200</f>
      </c>
      <c r="F200" s="2" t="inlineStr">
        <is>
          <t xml:space="preserve">100134647935</t>
        </is>
      </c>
      <c r="G200" s="2" t="inlineStr">
        <is>
          <t xml:space="preserve">ダイアパレス矢野口リバーステージ</t>
        </is>
      </c>
      <c r="H200" s="2" t="inlineStr">
        <is>
          <t xml:space="preserve">東京都</t>
        </is>
      </c>
      <c r="I200" s="2" t="inlineStr">
        <is>
          <t xml:space="preserve">東京都稲城市押立</t>
        </is>
      </c>
      <c r="J200" s="2" t="inlineStr">
        <is>
          <t xml:space="preserve">2000年9月</t>
        </is>
      </c>
      <c r="K200" s="2" t="inlineStr">
        <is>
          <t xml:space="preserve">南武線　矢野口</t>
        </is>
      </c>
      <c r="L200" s="2" t="inlineStr">
        <is>
          <t xml:space="preserve">徒歩　6分</t>
        </is>
      </c>
      <c r="M200" s="2" t="inlineStr">
        <is>
          <t xml:space="preserve">68.7㎡</t>
        </is>
      </c>
      <c r="N200" s="4">
        <v>3480</v>
      </c>
      <c r="O200" s="5">
        <v>167.5</v>
      </c>
      <c r="P200" s="5">
        <f>AVERAGE(R200:T200)</f>
      </c>
      <c r="Q200" s="5">
        <f>MAX(R200:V200)</f>
      </c>
      <c r="R200" s="5">
        <v>143.4</v>
      </c>
      <c r="S200" s="5">
        <v>130.1</v>
      </c>
      <c r="T200" s="5">
        <v>122.9</v>
      </c>
      <c r="U200" s="5">
        <v>120.3</v>
      </c>
      <c r="V200" s="5">
        <v>115.5</v>
      </c>
      <c r="W200" s="2" t="inlineStr">
        <is>
          <t xml:space="preserve">2025-04-11</t>
        </is>
      </c>
      <c r="X200" s="2" t="inlineStr">
        <is>
          <t xml:space="preserve">2023-05-21</t>
        </is>
      </c>
      <c r="Y200" s="2" t="inlineStr">
        <is>
          <t xml:space="preserve">2022-05-21</t>
        </is>
      </c>
      <c r="Z200" s="2" t="inlineStr">
        <is>
          <t xml:space="preserve">2022-04-29</t>
        </is>
      </c>
      <c r="AA200" s="2" t="inlineStr">
        <is>
          <t xml:space="preserve">2019-09-30</t>
        </is>
      </c>
      <c r="AB200" s="4">
        <f>AVERAGE(AD200:AF200)</f>
      </c>
      <c r="AC200" s="5">
        <f>MAX(AD200:AH200)</f>
      </c>
      <c r="AD200" s="5">
        <v>143.4</v>
      </c>
      <c r="AE200" s="5">
        <v>147.4</v>
      </c>
      <c r="AF200" s="5">
        <v>130.1</v>
      </c>
      <c r="AG200" s="5">
        <v>135.8</v>
      </c>
      <c r="AH200" s="5">
        <v>120.3</v>
      </c>
      <c r="AI200" s="5" t="inlineStr">
        <is>
          <t xml:space="preserve">2025-04-11</t>
        </is>
      </c>
      <c r="AJ200" s="5" t="inlineStr">
        <is>
          <t xml:space="preserve">2023-10-29</t>
        </is>
      </c>
      <c r="AK200" s="2" t="inlineStr">
        <is>
          <t xml:space="preserve">2023-05-21</t>
        </is>
      </c>
      <c r="AL200" s="2" t="inlineStr">
        <is>
          <t xml:space="preserve">2023-03-12</t>
        </is>
      </c>
      <c r="AM200" s="2" t="inlineStr">
        <is>
          <t xml:space="preserve">2022-04-29</t>
        </is>
      </c>
    </row>
    <row r="201">
      <c r="A201" s="2">
        <f>IF(OR(AND(B201&gt;1.1,B201&lt;&gt;"成約物件不足"),AND(C201&gt;1.1,C201&lt;&gt;"成約物件不足"),AND(D201&gt;1.1,D201&lt;&gt;"成約物件不足"),AND(E201&gt;1.1,E201&lt;&gt;"成約物件不足")),"○","")</f>
      </c>
      <c r="B201" s="3">
        <f>P201/O201</f>
      </c>
      <c r="C201" s="3">
        <f>Q201/O201</f>
      </c>
      <c r="D201" s="3">
        <f>AB201/O201</f>
      </c>
      <c r="E201" s="3">
        <f>AC201/O201</f>
      </c>
      <c r="F201" s="2" t="inlineStr">
        <is>
          <t xml:space="preserve">100137382230</t>
        </is>
      </c>
      <c r="G201" s="2" t="inlineStr">
        <is>
          <t xml:space="preserve">アーバンフィールド千住大橋</t>
        </is>
      </c>
      <c r="H201" s="2" t="inlineStr">
        <is>
          <t xml:space="preserve">東京都</t>
        </is>
      </c>
      <c r="I201" s="2" t="inlineStr">
        <is>
          <t xml:space="preserve">東京都足立区千住橋戸町</t>
        </is>
      </c>
      <c r="J201" s="2" t="inlineStr">
        <is>
          <t xml:space="preserve">2012年3月</t>
        </is>
      </c>
      <c r="K201" s="2" t="inlineStr">
        <is>
          <t xml:space="preserve">京成本線　千住大橋</t>
        </is>
      </c>
      <c r="L201" s="2" t="inlineStr">
        <is>
          <t xml:space="preserve">徒歩　3分</t>
        </is>
      </c>
      <c r="M201" s="2" t="inlineStr">
        <is>
          <t xml:space="preserve">57.96㎡</t>
        </is>
      </c>
      <c r="N201" s="4">
        <v>3480</v>
      </c>
      <c r="O201" s="5">
        <v>198.5</v>
      </c>
      <c r="P201" s="5">
        <f>AVERAGE(R201:T201)</f>
      </c>
      <c r="Q201" s="5">
        <f>MAX(R201:V201)</f>
      </c>
      <c r="R201" s="5">
        <v>259</v>
      </c>
      <c r="S201" s="5">
        <v>259.6</v>
      </c>
      <c r="T201" s="5">
        <v>208.2</v>
      </c>
      <c r="U201" s="5">
        <v>206.5</v>
      </c>
      <c r="V201" s="5">
        <v>186.2</v>
      </c>
      <c r="W201" s="2" t="inlineStr">
        <is>
          <t xml:space="preserve">2025-05-30</t>
        </is>
      </c>
      <c r="X201" s="2" t="inlineStr">
        <is>
          <t xml:space="preserve">2025-04-08</t>
        </is>
      </c>
      <c r="Y201" s="2" t="inlineStr">
        <is>
          <t xml:space="preserve">2023-09-30</t>
        </is>
      </c>
      <c r="Z201" s="2" t="inlineStr">
        <is>
          <t xml:space="preserve">2022-07-31</t>
        </is>
      </c>
      <c r="AA201" s="2" t="inlineStr">
        <is>
          <t xml:space="preserve">2022-06-25</t>
        </is>
      </c>
      <c r="AB201" s="4">
        <f>AVERAGE(AD201:AF201)</f>
      </c>
      <c r="AC201" s="5">
        <f>MAX(AD201:AH201)</f>
      </c>
      <c r="AD201" s="5">
        <v>344.8</v>
      </c>
      <c r="AE201" s="5">
        <v>365.9</v>
      </c>
      <c r="AF201" s="5">
        <v>345.3</v>
      </c>
      <c r="AG201" s="5">
        <v>547.1</v>
      </c>
      <c r="AH201" s="5">
        <v>329.6</v>
      </c>
      <c r="AI201" s="5" t="inlineStr">
        <is>
          <t xml:space="preserve">2026-02-22</t>
        </is>
      </c>
      <c r="AJ201" s="5" t="inlineStr">
        <is>
          <t xml:space="preserve">2026-02-15</t>
        </is>
      </c>
      <c r="AK201" s="2" t="inlineStr">
        <is>
          <t xml:space="preserve">2026-02-08</t>
        </is>
      </c>
      <c r="AL201" s="2" t="inlineStr">
        <is>
          <t xml:space="preserve">2026-01-25</t>
        </is>
      </c>
      <c r="AM201" s="2" t="inlineStr">
        <is>
          <t xml:space="preserve">2025-12-20</t>
        </is>
      </c>
    </row>
    <row r="202">
      <c r="A202" s="2">
        <f>IF(OR(AND(B202&gt;1.1,B202&lt;&gt;"成約物件不足"),AND(C202&gt;1.1,C202&lt;&gt;"成約物件不足"),AND(D202&gt;1.1,D202&lt;&gt;"成約物件不足"),AND(E202&gt;1.1,E202&lt;&gt;"成約物件不足")),"○","")</f>
      </c>
      <c r="B202" s="3">
        <f>P202/O202</f>
      </c>
      <c r="C202" s="3">
        <f>Q202/O202</f>
      </c>
      <c r="D202" s="3">
        <f>AB202/O202</f>
      </c>
      <c r="E202" s="3">
        <f>AC202/O202</f>
      </c>
      <c r="F202" s="2" t="inlineStr">
        <is>
          <t xml:space="preserve">100137642779</t>
        </is>
      </c>
      <c r="G202" s="2" t="inlineStr">
        <is>
          <t xml:space="preserve">パレステージ八王子</t>
        </is>
      </c>
      <c r="H202" s="2" t="inlineStr">
        <is>
          <t xml:space="preserve">東京都</t>
        </is>
      </c>
      <c r="I202" s="2" t="inlineStr">
        <is>
          <t xml:space="preserve">東京都八王子市明神町２丁目</t>
        </is>
      </c>
      <c r="J202" s="2" t="inlineStr">
        <is>
          <t xml:space="preserve">2013年11月</t>
        </is>
      </c>
      <c r="K202" s="2" t="inlineStr">
        <is>
          <t xml:space="preserve">京王線　京王八王子</t>
        </is>
      </c>
      <c r="L202" s="2" t="inlineStr">
        <is>
          <t xml:space="preserve">徒歩　8分</t>
        </is>
      </c>
      <c r="M202" s="2" t="inlineStr">
        <is>
          <t xml:space="preserve">73.36㎡</t>
        </is>
      </c>
      <c r="N202" s="4">
        <v>3450</v>
      </c>
      <c r="O202" s="5">
        <v>155.5</v>
      </c>
      <c r="P202" s="5">
        <f>AVERAGE(R202:T202)</f>
      </c>
      <c r="Q202" s="5">
        <f>MAX(R202:V202)</f>
      </c>
      <c r="R202" s="5">
        <v>157.8</v>
      </c>
      <c r="S202" s="5">
        <v>140.3</v>
      </c>
      <c r="T202" s="5">
        <v>137.8</v>
      </c>
      <c r="U202" s="5">
        <v>161.9</v>
      </c>
      <c r="V202" s="5">
        <v>146.1</v>
      </c>
      <c r="W202" s="2" t="inlineStr">
        <is>
          <t xml:space="preserve">2024-12-24</t>
        </is>
      </c>
      <c r="X202" s="2" t="inlineStr">
        <is>
          <t xml:space="preserve">2024-01-29</t>
        </is>
      </c>
      <c r="Y202" s="2" t="inlineStr">
        <is>
          <t xml:space="preserve">2022-06-21</t>
        </is>
      </c>
      <c r="Z202" s="2" t="inlineStr">
        <is>
          <t xml:space="preserve">2022-04-10</t>
        </is>
      </c>
      <c r="AA202" s="2" t="inlineStr">
        <is>
          <t xml:space="preserve">2020-12-20</t>
        </is>
      </c>
      <c r="AB202" s="4">
        <f>AVERAGE(AD202:AF202)</f>
      </c>
      <c r="AC202" s="5">
        <f>MAX(AD202:AH202)</f>
      </c>
      <c r="AD202" s="5">
        <v>119.9</v>
      </c>
      <c r="AE202" s="5">
        <v>165.9</v>
      </c>
      <c r="AF202" s="5">
        <v>111.6</v>
      </c>
      <c r="AG202" s="5">
        <v>148.7</v>
      </c>
      <c r="AH202" s="5">
        <v>157.8</v>
      </c>
      <c r="AI202" s="5" t="inlineStr">
        <is>
          <t xml:space="preserve">2026-01-27</t>
        </is>
      </c>
      <c r="AJ202" s="5" t="inlineStr">
        <is>
          <t xml:space="preserve">2025-12-22</t>
        </is>
      </c>
      <c r="AK202" s="2" t="inlineStr">
        <is>
          <t xml:space="preserve">2025-11-12</t>
        </is>
      </c>
      <c r="AL202" s="2" t="inlineStr">
        <is>
          <t xml:space="preserve">2025-02-02</t>
        </is>
      </c>
      <c r="AM202" s="2" t="inlineStr">
        <is>
          <t xml:space="preserve">2024-12-24</t>
        </is>
      </c>
    </row>
    <row r="203">
      <c r="A203" s="2">
        <f>IF(OR(AND(B203&gt;1.1,B203&lt;&gt;"成約物件不足"),AND(C203&gt;1.1,C203&lt;&gt;"成約物件不足"),AND(D203&gt;1.1,D203&lt;&gt;"成約物件不足"),AND(E203&gt;1.1,E203&lt;&gt;"成約物件不足")),"○","")</f>
      </c>
      <c r="B203" s="3">
        <f>P203/O203</f>
      </c>
      <c r="C203" s="3">
        <f>Q203/O203</f>
      </c>
      <c r="D203" s="3">
        <f>AB203/O203</f>
      </c>
      <c r="E203" s="3">
        <f>AC203/O203</f>
      </c>
      <c r="F203" s="2" t="inlineStr">
        <is>
          <t xml:space="preserve">100138160804</t>
        </is>
      </c>
      <c r="G203" s="2" t="inlineStr">
        <is>
          <t xml:space="preserve">フィオーレ竹ノ塚</t>
        </is>
      </c>
      <c r="H203" s="2" t="inlineStr">
        <is>
          <t xml:space="preserve">東京都</t>
        </is>
      </c>
      <c r="I203" s="2" t="inlineStr">
        <is>
          <t xml:space="preserve">東京都足立区保木間１丁目</t>
        </is>
      </c>
      <c r="J203" s="2" t="inlineStr">
        <is>
          <t xml:space="preserve">1994年4月</t>
        </is>
      </c>
      <c r="K203" s="2" t="inlineStr">
        <is>
          <t xml:space="preserve">伊勢崎線　竹ノ塚</t>
        </is>
      </c>
      <c r="L203" s="2" t="inlineStr">
        <is>
          <t xml:space="preserve">徒歩　22分</t>
        </is>
      </c>
      <c r="M203" s="2" t="inlineStr">
        <is>
          <t xml:space="preserve">64.4㎡</t>
        </is>
      </c>
      <c r="N203" s="4">
        <v>3410</v>
      </c>
      <c r="O203" s="5">
        <v>175.1</v>
      </c>
      <c r="P203" s="5">
        <f>AVERAGE(R203:T203)</f>
      </c>
      <c r="Q203" s="5">
        <f>MAX(R203:V203)</f>
      </c>
      <c r="R203" s="5">
        <v>98.3</v>
      </c>
      <c r="S203" s="5">
        <v>72.1</v>
      </c>
      <c r="T203" s="5">
        <v>87.2</v>
      </c>
      <c r="U203" s="5">
        <v>124.6</v>
      </c>
      <c r="V203" s="5"/>
      <c r="W203" s="2" t="inlineStr">
        <is>
          <t xml:space="preserve">2022-12-18</t>
        </is>
      </c>
      <c r="X203" s="2" t="inlineStr">
        <is>
          <t xml:space="preserve">2013-01-21</t>
        </is>
      </c>
      <c r="Y203" s="2" t="inlineStr">
        <is>
          <t xml:space="preserve">2011-04-17</t>
        </is>
      </c>
      <c r="Z203" s="2" t="inlineStr">
        <is>
          <t xml:space="preserve">1998-08-03</t>
        </is>
      </c>
      <c r="AA203" s="2"/>
      <c r="AB203" s="4">
        <f>AVERAGE(AD203:AF203)</f>
      </c>
      <c r="AC203" s="5">
        <f>MAX(AD203:AH203)</f>
      </c>
      <c r="AD203" s="5">
        <v>138</v>
      </c>
      <c r="AE203" s="5">
        <v>183.2</v>
      </c>
      <c r="AF203" s="5">
        <v>169.9</v>
      </c>
      <c r="AG203" s="5">
        <v>133.1</v>
      </c>
      <c r="AH203" s="5">
        <v>89.5</v>
      </c>
      <c r="AI203" s="5" t="inlineStr">
        <is>
          <t xml:space="preserve">2026-02-16</t>
        </is>
      </c>
      <c r="AJ203" s="5" t="inlineStr">
        <is>
          <t xml:space="preserve">2025-12-13</t>
        </is>
      </c>
      <c r="AK203" s="2" t="inlineStr">
        <is>
          <t xml:space="preserve">2025-09-27</t>
        </is>
      </c>
      <c r="AL203" s="2" t="inlineStr">
        <is>
          <t xml:space="preserve">2025-09-21</t>
        </is>
      </c>
      <c r="AM203" s="2" t="inlineStr">
        <is>
          <t xml:space="preserve">2025-08-11</t>
        </is>
      </c>
    </row>
    <row r="204">
      <c r="A204" s="2">
        <f>IF(OR(AND(B204&gt;1.1,B204&lt;&gt;"成約物件不足"),AND(C204&gt;1.1,C204&lt;&gt;"成約物件不足"),AND(D204&gt;1.1,D204&lt;&gt;"成約物件不足"),AND(E204&gt;1.1,E204&lt;&gt;"成約物件不足")),"○","")</f>
      </c>
      <c r="B204" s="3">
        <f>P204/O204</f>
      </c>
      <c r="C204" s="3">
        <f>Q204/O204</f>
      </c>
      <c r="D204" s="3">
        <f>AB204/O204</f>
      </c>
      <c r="E204" s="3">
        <f>AC204/O204</f>
      </c>
      <c r="F204" s="2" t="inlineStr">
        <is>
          <t xml:space="preserve">100138113091</t>
        </is>
      </c>
      <c r="G204" s="2" t="inlineStr">
        <is>
          <t xml:space="preserve">フィオーレ竹ノ塚</t>
        </is>
      </c>
      <c r="H204" s="2" t="inlineStr">
        <is>
          <t xml:space="preserve">東京都</t>
        </is>
      </c>
      <c r="I204" s="2" t="inlineStr">
        <is>
          <t xml:space="preserve">東京都足立区保木間１丁目</t>
        </is>
      </c>
      <c r="J204" s="2" t="inlineStr">
        <is>
          <t xml:space="preserve">1994年4月</t>
        </is>
      </c>
      <c r="K204" s="2" t="inlineStr">
        <is>
          <t xml:space="preserve">伊勢崎線　竹ノ塚</t>
        </is>
      </c>
      <c r="L204" s="2" t="inlineStr">
        <is>
          <t xml:space="preserve">徒歩　22分</t>
        </is>
      </c>
      <c r="M204" s="2" t="inlineStr">
        <is>
          <t xml:space="preserve">64.4㎡</t>
        </is>
      </c>
      <c r="N204" s="4">
        <v>3410</v>
      </c>
      <c r="O204" s="5">
        <v>175.1</v>
      </c>
      <c r="P204" s="5">
        <f>AVERAGE(R204:T204)</f>
      </c>
      <c r="Q204" s="5">
        <f>MAX(R204:V204)</f>
      </c>
      <c r="R204" s="5">
        <v>98.3</v>
      </c>
      <c r="S204" s="5">
        <v>72.1</v>
      </c>
      <c r="T204" s="5">
        <v>87.2</v>
      </c>
      <c r="U204" s="5">
        <v>124.6</v>
      </c>
      <c r="V204" s="5"/>
      <c r="W204" s="2" t="inlineStr">
        <is>
          <t xml:space="preserve">2022-12-18</t>
        </is>
      </c>
      <c r="X204" s="2" t="inlineStr">
        <is>
          <t xml:space="preserve">2013-01-21</t>
        </is>
      </c>
      <c r="Y204" s="2" t="inlineStr">
        <is>
          <t xml:space="preserve">2011-04-17</t>
        </is>
      </c>
      <c r="Z204" s="2" t="inlineStr">
        <is>
          <t xml:space="preserve">1998-08-03</t>
        </is>
      </c>
      <c r="AA204" s="2"/>
      <c r="AB204" s="4">
        <f>AVERAGE(AD204:AF204)</f>
      </c>
      <c r="AC204" s="5">
        <f>MAX(AD204:AH204)</f>
      </c>
      <c r="AD204" s="5">
        <v>138</v>
      </c>
      <c r="AE204" s="5">
        <v>183.2</v>
      </c>
      <c r="AF204" s="5">
        <v>169.9</v>
      </c>
      <c r="AG204" s="5">
        <v>133.1</v>
      </c>
      <c r="AH204" s="5">
        <v>89.5</v>
      </c>
      <c r="AI204" s="5" t="inlineStr">
        <is>
          <t xml:space="preserve">2026-02-16</t>
        </is>
      </c>
      <c r="AJ204" s="5" t="inlineStr">
        <is>
          <t xml:space="preserve">2025-12-13</t>
        </is>
      </c>
      <c r="AK204" s="2" t="inlineStr">
        <is>
          <t xml:space="preserve">2025-09-27</t>
        </is>
      </c>
      <c r="AL204" s="2" t="inlineStr">
        <is>
          <t xml:space="preserve">2025-09-21</t>
        </is>
      </c>
      <c r="AM204" s="2" t="inlineStr">
        <is>
          <t xml:space="preserve">2025-08-11</t>
        </is>
      </c>
    </row>
    <row r="205">
      <c r="A205" s="2">
        <f>IF(OR(AND(B205&gt;1.1,B205&lt;&gt;"成約物件不足"),AND(C205&gt;1.1,C205&lt;&gt;"成約物件不足"),AND(D205&gt;1.1,D205&lt;&gt;"成約物件不足"),AND(E205&gt;1.1,E205&lt;&gt;"成約物件不足")),"○","")</f>
      </c>
      <c r="B205" s="3">
        <f>P205/O205</f>
      </c>
      <c r="C205" s="3">
        <f>Q205/O205</f>
      </c>
      <c r="D205" s="3">
        <f>AB205/O205</f>
      </c>
      <c r="E205" s="3">
        <f>AC205/O205</f>
      </c>
      <c r="F205" s="2" t="inlineStr">
        <is>
          <t xml:space="preserve">100137280880</t>
        </is>
      </c>
      <c r="G205" s="2" t="inlineStr">
        <is>
          <t xml:space="preserve">フィオーレ竹ノ塚</t>
        </is>
      </c>
      <c r="H205" s="2" t="inlineStr">
        <is>
          <t xml:space="preserve">東京都</t>
        </is>
      </c>
      <c r="I205" s="2" t="inlineStr">
        <is>
          <t xml:space="preserve">東京都足立区保木間１丁目</t>
        </is>
      </c>
      <c r="J205" s="2" t="inlineStr">
        <is>
          <t xml:space="preserve">1994年4月</t>
        </is>
      </c>
      <c r="K205" s="2" t="inlineStr">
        <is>
          <t xml:space="preserve">伊勢崎線　竹ノ塚</t>
        </is>
      </c>
      <c r="L205" s="2"/>
      <c r="M205" s="2" t="inlineStr">
        <is>
          <t xml:space="preserve">64.4㎡</t>
        </is>
      </c>
      <c r="N205" s="4">
        <v>3410</v>
      </c>
      <c r="O205" s="5">
        <v>175.1</v>
      </c>
      <c r="P205" s="5">
        <f>AVERAGE(R205:T205)</f>
      </c>
      <c r="Q205" s="5">
        <f>MAX(R205:V205)</f>
      </c>
      <c r="R205" s="5">
        <v>98.3</v>
      </c>
      <c r="S205" s="5">
        <v>72.1</v>
      </c>
      <c r="T205" s="5">
        <v>87.2</v>
      </c>
      <c r="U205" s="5">
        <v>124.6</v>
      </c>
      <c r="V205" s="5"/>
      <c r="W205" s="2" t="inlineStr">
        <is>
          <t xml:space="preserve">2022-12-18</t>
        </is>
      </c>
      <c r="X205" s="2" t="inlineStr">
        <is>
          <t xml:space="preserve">2013-01-21</t>
        </is>
      </c>
      <c r="Y205" s="2" t="inlineStr">
        <is>
          <t xml:space="preserve">2011-04-17</t>
        </is>
      </c>
      <c r="Z205" s="2" t="inlineStr">
        <is>
          <t xml:space="preserve">1998-08-03</t>
        </is>
      </c>
      <c r="AA205" s="2"/>
      <c r="AB205" s="4">
        <f>AVERAGE(AD205:AF205)</f>
      </c>
      <c r="AC205" s="5">
        <f>MAX(AD205:AH205)</f>
      </c>
      <c r="AD205" s="5">
        <v>138</v>
      </c>
      <c r="AE205" s="5">
        <v>183.2</v>
      </c>
      <c r="AF205" s="5">
        <v>169.9</v>
      </c>
      <c r="AG205" s="5">
        <v>133.1</v>
      </c>
      <c r="AH205" s="5">
        <v>89.5</v>
      </c>
      <c r="AI205" s="5" t="inlineStr">
        <is>
          <t xml:space="preserve">2026-02-16</t>
        </is>
      </c>
      <c r="AJ205" s="5" t="inlineStr">
        <is>
          <t xml:space="preserve">2025-12-13</t>
        </is>
      </c>
      <c r="AK205" s="2" t="inlineStr">
        <is>
          <t xml:space="preserve">2025-09-27</t>
        </is>
      </c>
      <c r="AL205" s="2" t="inlineStr">
        <is>
          <t xml:space="preserve">2025-09-21</t>
        </is>
      </c>
      <c r="AM205" s="2" t="inlineStr">
        <is>
          <t xml:space="preserve">2025-08-11</t>
        </is>
      </c>
    </row>
    <row r="206">
      <c r="A206" s="2">
        <f>IF(OR(AND(B206&gt;1.1,B206&lt;&gt;"成約物件不足"),AND(C206&gt;1.1,C206&lt;&gt;"成約物件不足"),AND(D206&gt;1.1,D206&lt;&gt;"成約物件不足"),AND(E206&gt;1.1,E206&lt;&gt;"成約物件不足")),"○","")</f>
      </c>
      <c r="B206" s="3">
        <f>P206/O206</f>
      </c>
      <c r="C206" s="3">
        <f>Q206/O206</f>
      </c>
      <c r="D206" s="3">
        <f>AB206/O206</f>
      </c>
      <c r="E206" s="3">
        <f>AC206/O206</f>
      </c>
      <c r="F206" s="2" t="inlineStr">
        <is>
          <t xml:space="preserve">100132388949</t>
        </is>
      </c>
      <c r="G206" s="2" t="inlineStr">
        <is>
          <t xml:space="preserve">グランイーグル西糀谷</t>
        </is>
      </c>
      <c r="H206" s="2" t="inlineStr">
        <is>
          <t xml:space="preserve">東京都</t>
        </is>
      </c>
      <c r="I206" s="2" t="inlineStr">
        <is>
          <t xml:space="preserve">東京都大田区西糀谷３丁目</t>
        </is>
      </c>
      <c r="J206" s="2" t="inlineStr">
        <is>
          <t xml:space="preserve">1996年2月</t>
        </is>
      </c>
      <c r="K206" s="2" t="inlineStr">
        <is>
          <t xml:space="preserve">京急空港線　大鳥居</t>
        </is>
      </c>
      <c r="L206" s="2" t="inlineStr">
        <is>
          <t xml:space="preserve">徒歩　7分</t>
        </is>
      </c>
      <c r="M206" s="2" t="inlineStr">
        <is>
          <t xml:space="preserve">54.07㎡</t>
        </is>
      </c>
      <c r="N206" s="4">
        <v>3360</v>
      </c>
      <c r="O206" s="5">
        <v>205.5</v>
      </c>
      <c r="P206" s="5">
        <f>AVERAGE(R206:T206)</f>
      </c>
      <c r="Q206" s="5">
        <f>MAX(R206:V206)</f>
      </c>
      <c r="R206" s="5">
        <v>274.6</v>
      </c>
      <c r="S206" s="5">
        <v>206.7</v>
      </c>
      <c r="T206" s="5">
        <v>194.5</v>
      </c>
      <c r="U206" s="5">
        <v>159</v>
      </c>
      <c r="V206" s="5">
        <v>157.8</v>
      </c>
      <c r="W206" s="2" t="inlineStr">
        <is>
          <t xml:space="preserve">2025-10-27</t>
        </is>
      </c>
      <c r="X206" s="2" t="inlineStr">
        <is>
          <t xml:space="preserve">2020-12-20</t>
        </is>
      </c>
      <c r="Y206" s="2" t="inlineStr">
        <is>
          <t xml:space="preserve">2014-07-29</t>
        </is>
      </c>
      <c r="Z206" s="2" t="inlineStr">
        <is>
          <t xml:space="preserve">2003-10-17</t>
        </is>
      </c>
      <c r="AA206" s="2" t="inlineStr">
        <is>
          <t xml:space="preserve">2003-01-23</t>
        </is>
      </c>
      <c r="AB206" s="4">
        <f>AVERAGE(AD206:AF206)</f>
      </c>
      <c r="AC206" s="5">
        <f>MAX(AD206:AH206)</f>
      </c>
      <c r="AD206" s="5">
        <v>281.2</v>
      </c>
      <c r="AE206" s="5">
        <v>287</v>
      </c>
      <c r="AF206" s="5">
        <v>274.6</v>
      </c>
      <c r="AG206" s="5">
        <v>276.5</v>
      </c>
      <c r="AH206" s="5">
        <v>275.3</v>
      </c>
      <c r="AI206" s="5" t="inlineStr">
        <is>
          <t xml:space="preserve">2026-02-15</t>
        </is>
      </c>
      <c r="AJ206" s="5" t="inlineStr">
        <is>
          <t xml:space="preserve">2026-01-17</t>
        </is>
      </c>
      <c r="AK206" s="2" t="inlineStr">
        <is>
          <t xml:space="preserve">2025-10-27</t>
        </is>
      </c>
      <c r="AL206" s="2" t="inlineStr">
        <is>
          <t xml:space="preserve">2025-10-27</t>
        </is>
      </c>
      <c r="AM206" s="2" t="inlineStr">
        <is>
          <t xml:space="preserve">2025-05-25</t>
        </is>
      </c>
    </row>
    <row r="207">
      <c r="A207" s="2">
        <f>IF(OR(AND(B207&gt;1.1,B207&lt;&gt;"成約物件不足"),AND(C207&gt;1.1,C207&lt;&gt;"成約物件不足"),AND(D207&gt;1.1,D207&lt;&gt;"成約物件不足"),AND(E207&gt;1.1,E207&lt;&gt;"成約物件不足")),"○","")</f>
      </c>
      <c r="B207" s="3">
        <f>P207/O207</f>
      </c>
      <c r="C207" s="3">
        <f>Q207/O207</f>
      </c>
      <c r="D207" s="3">
        <f>AB207/O207</f>
      </c>
      <c r="E207" s="3">
        <f>AC207/O207</f>
      </c>
      <c r="F207" s="2" t="inlineStr">
        <is>
          <t xml:space="preserve">100136806675</t>
        </is>
      </c>
      <c r="G207" s="2" t="inlineStr">
        <is>
          <t xml:space="preserve">グランシティワンダーマークス</t>
        </is>
      </c>
      <c r="H207" s="2" t="inlineStr">
        <is>
          <t xml:space="preserve">東京都</t>
        </is>
      </c>
      <c r="I207" s="2" t="inlineStr">
        <is>
          <t xml:space="preserve">東京都八王子市台町３丁目</t>
        </is>
      </c>
      <c r="J207" s="2" t="inlineStr">
        <is>
          <t xml:space="preserve">2006年8月</t>
        </is>
      </c>
      <c r="K207" s="2" t="inlineStr">
        <is>
          <t xml:space="preserve">中央線　八王子</t>
        </is>
      </c>
      <c r="L207" s="2" t="inlineStr">
        <is>
          <t xml:space="preserve">徒歩　19分</t>
        </is>
      </c>
      <c r="M207" s="2" t="inlineStr">
        <is>
          <t xml:space="preserve">75.83㎡</t>
        </is>
      </c>
      <c r="N207" s="4">
        <v>3300</v>
      </c>
      <c r="O207" s="5">
        <v>143.9</v>
      </c>
      <c r="P207" s="5">
        <f>AVERAGE(R207:T207)</f>
      </c>
      <c r="Q207" s="5">
        <f>MAX(R207:V207)</f>
      </c>
      <c r="R207" s="5">
        <v>125.5</v>
      </c>
      <c r="S207" s="5">
        <v>102.9</v>
      </c>
      <c r="T207" s="5">
        <v>103.4</v>
      </c>
      <c r="U207" s="5">
        <v>114.6</v>
      </c>
      <c r="V207" s="5">
        <v>104.7</v>
      </c>
      <c r="W207" s="2" t="inlineStr">
        <is>
          <t xml:space="preserve">2023-12-09</t>
        </is>
      </c>
      <c r="X207" s="2" t="inlineStr">
        <is>
          <t xml:space="preserve">2023-05-27</t>
        </is>
      </c>
      <c r="Y207" s="2" t="inlineStr">
        <is>
          <t xml:space="preserve">2023-03-04</t>
        </is>
      </c>
      <c r="Z207" s="2" t="inlineStr">
        <is>
          <t xml:space="preserve">2022-05-29</t>
        </is>
      </c>
      <c r="AA207" s="2" t="inlineStr">
        <is>
          <t xml:space="preserve">2021-09-13</t>
        </is>
      </c>
      <c r="AB207" s="4">
        <f>AVERAGE(AD207:AF207)</f>
      </c>
      <c r="AC207" s="5">
        <f>MAX(AD207:AH207)</f>
      </c>
      <c r="AD207" s="5">
        <v>116.9</v>
      </c>
      <c r="AE207" s="5">
        <v>120.2</v>
      </c>
      <c r="AF207" s="5">
        <v>125.5</v>
      </c>
      <c r="AG207" s="5">
        <v>146.6</v>
      </c>
      <c r="AH207" s="5">
        <v>133.8</v>
      </c>
      <c r="AI207" s="5" t="inlineStr">
        <is>
          <t xml:space="preserve">2024-12-03</t>
        </is>
      </c>
      <c r="AJ207" s="5" t="inlineStr">
        <is>
          <t xml:space="preserve">2024-02-29</t>
        </is>
      </c>
      <c r="AK207" s="2" t="inlineStr">
        <is>
          <t xml:space="preserve">2023-12-09</t>
        </is>
      </c>
      <c r="AL207" s="2" t="inlineStr">
        <is>
          <t xml:space="preserve">2023-11-10</t>
        </is>
      </c>
      <c r="AM207" s="2" t="inlineStr">
        <is>
          <t xml:space="preserve">2023-10-29</t>
        </is>
      </c>
    </row>
    <row r="208">
      <c r="A208" s="2">
        <f>IF(OR(AND(B208&gt;1.1,B208&lt;&gt;"成約物件不足"),AND(C208&gt;1.1,C208&lt;&gt;"成約物件不足"),AND(D208&gt;1.1,D208&lt;&gt;"成約物件不足"),AND(E208&gt;1.1,E208&lt;&gt;"成約物件不足")),"○","")</f>
      </c>
      <c r="B208" s="3">
        <f>P208/O208</f>
      </c>
      <c r="C208" s="3">
        <f>Q208/O208</f>
      </c>
      <c r="D208" s="3">
        <f>AB208/O208</f>
      </c>
      <c r="E208" s="3">
        <f>AC208/O208</f>
      </c>
      <c r="F208" s="2" t="inlineStr">
        <is>
          <t xml:space="preserve">100130664579</t>
        </is>
      </c>
      <c r="G208" s="2" t="inlineStr">
        <is>
          <t xml:space="preserve">エンゼルハイム西新井</t>
        </is>
      </c>
      <c r="H208" s="2" t="inlineStr">
        <is>
          <t xml:space="preserve">東京都</t>
        </is>
      </c>
      <c r="I208" s="2" t="inlineStr">
        <is>
          <t xml:space="preserve">東京都足立区栗原２丁目</t>
        </is>
      </c>
      <c r="J208" s="2" t="inlineStr">
        <is>
          <t xml:space="preserve">1997年9月</t>
        </is>
      </c>
      <c r="K208" s="2" t="inlineStr">
        <is>
          <t xml:space="preserve">伊勢崎線　西新井</t>
        </is>
      </c>
      <c r="L208" s="2" t="inlineStr">
        <is>
          <t xml:space="preserve">徒歩　10分</t>
        </is>
      </c>
      <c r="M208" s="2" t="inlineStr">
        <is>
          <t xml:space="preserve">67.47㎡</t>
        </is>
      </c>
      <c r="N208" s="4">
        <v>3280</v>
      </c>
      <c r="O208" s="5">
        <v>160.8</v>
      </c>
      <c r="P208" s="5">
        <f>AVERAGE(R208:T208)</f>
      </c>
      <c r="Q208" s="5">
        <f>MAX(R208:V208)</f>
      </c>
      <c r="R208" s="5">
        <v>116.7</v>
      </c>
      <c r="S208" s="5">
        <v>124.8</v>
      </c>
      <c r="T208" s="5">
        <v>116.7</v>
      </c>
      <c r="U208" s="5">
        <v>97.1</v>
      </c>
      <c r="V208" s="5">
        <v>116.3</v>
      </c>
      <c r="W208" s="2" t="inlineStr">
        <is>
          <t xml:space="preserve">2018-10-26</t>
        </is>
      </c>
      <c r="X208" s="2" t="inlineStr">
        <is>
          <t xml:space="preserve">2015-07-17</t>
        </is>
      </c>
      <c r="Y208" s="2" t="inlineStr">
        <is>
          <t xml:space="preserve">2015-04-13</t>
        </is>
      </c>
      <c r="Z208" s="2" t="inlineStr">
        <is>
          <t xml:space="preserve">2013-08-17</t>
        </is>
      </c>
      <c r="AA208" s="2" t="inlineStr">
        <is>
          <t xml:space="preserve">2010-10-03</t>
        </is>
      </c>
      <c r="AB208" s="4">
        <f>AVERAGE(AD208:AF208)</f>
      </c>
      <c r="AC208" s="5">
        <f>MAX(AD208:AH208)</f>
      </c>
      <c r="AD208" s="5">
        <v>77.5</v>
      </c>
      <c r="AE208" s="5">
        <v>99.7</v>
      </c>
      <c r="AF208" s="5">
        <v>103</v>
      </c>
      <c r="AG208" s="5">
        <v>116.7</v>
      </c>
      <c r="AH208" s="5">
        <v>99.7</v>
      </c>
      <c r="AI208" s="5" t="inlineStr">
        <is>
          <t xml:space="preserve">2024-10-25</t>
        </is>
      </c>
      <c r="AJ208" s="5" t="inlineStr">
        <is>
          <t xml:space="preserve">2021-06-18</t>
        </is>
      </c>
      <c r="AK208" s="2" t="inlineStr">
        <is>
          <t xml:space="preserve">2021-03-14</t>
        </is>
      </c>
      <c r="AL208" s="2" t="inlineStr">
        <is>
          <t xml:space="preserve">2018-10-26</t>
        </is>
      </c>
      <c r="AM208" s="2" t="inlineStr">
        <is>
          <t xml:space="preserve">2018-03-04</t>
        </is>
      </c>
    </row>
    <row r="209">
      <c r="A209" s="2">
        <f>IF(OR(AND(B209&gt;1.1,B209&lt;&gt;"成約物件不足"),AND(C209&gt;1.1,C209&lt;&gt;"成約物件不足"),AND(D209&gt;1.1,D209&lt;&gt;"成約物件不足"),AND(E209&gt;1.1,E209&lt;&gt;"成約物件不足")),"○","")</f>
      </c>
      <c r="B209" s="3" t="inlineStr">
        <is>
          <t xml:space="preserve">成約物件不足</t>
        </is>
      </c>
      <c r="C209" s="3" t="inlineStr">
        <is>
          <t xml:space="preserve">成約物件不足</t>
        </is>
      </c>
      <c r="D209" s="3">
        <f>AB209/O209</f>
      </c>
      <c r="E209" s="3">
        <f>AC209/O209</f>
      </c>
      <c r="F209" s="2" t="inlineStr">
        <is>
          <t xml:space="preserve">100137818702</t>
        </is>
      </c>
      <c r="G209" s="2" t="inlineStr">
        <is>
          <t xml:space="preserve">レクシオ拝島</t>
        </is>
      </c>
      <c r="H209" s="2" t="inlineStr">
        <is>
          <t xml:space="preserve">東京都</t>
        </is>
      </c>
      <c r="I209" s="2" t="inlineStr">
        <is>
          <t xml:space="preserve">東京都福生市大字熊川</t>
        </is>
      </c>
      <c r="J209" s="2" t="inlineStr">
        <is>
          <t xml:space="preserve">2007年8月</t>
        </is>
      </c>
      <c r="K209" s="2" t="inlineStr">
        <is>
          <t xml:space="preserve">青梅線　拝島</t>
        </is>
      </c>
      <c r="L209" s="2" t="inlineStr">
        <is>
          <t xml:space="preserve">徒歩　7分</t>
        </is>
      </c>
      <c r="M209" s="2" t="inlineStr">
        <is>
          <t xml:space="preserve">71.87㎡</t>
        </is>
      </c>
      <c r="N209" s="4">
        <v>3200</v>
      </c>
      <c r="O209" s="5">
        <v>147.2</v>
      </c>
      <c r="P209" s="5"/>
      <c r="Q209" s="5"/>
      <c r="R209" s="5"/>
      <c r="S209" s="5"/>
      <c r="T209" s="5"/>
      <c r="U209" s="5"/>
      <c r="V209" s="5"/>
      <c r="W209" s="2"/>
      <c r="X209" s="2"/>
      <c r="Y209" s="2"/>
      <c r="Z209" s="2"/>
      <c r="AA209" s="2"/>
      <c r="AB209" s="4">
        <f>AVERAGE(AD209:AF209)</f>
      </c>
      <c r="AC209" s="5">
        <f>MAX(AD209:AH209)</f>
      </c>
      <c r="AD209" s="5">
        <v>111.3</v>
      </c>
      <c r="AE209" s="5">
        <v>97.1</v>
      </c>
      <c r="AF209" s="5">
        <v>73.8</v>
      </c>
      <c r="AG209" s="5">
        <v>136</v>
      </c>
      <c r="AH209" s="5">
        <v>150.5</v>
      </c>
      <c r="AI209" s="5" t="inlineStr">
        <is>
          <t xml:space="preserve">2025-12-21</t>
        </is>
      </c>
      <c r="AJ209" s="5" t="inlineStr">
        <is>
          <t xml:space="preserve">2025-12-08</t>
        </is>
      </c>
      <c r="AK209" s="2" t="inlineStr">
        <is>
          <t xml:space="preserve">2025-11-15</t>
        </is>
      </c>
      <c r="AL209" s="2" t="inlineStr">
        <is>
          <t xml:space="preserve">2025-11-01</t>
        </is>
      </c>
      <c r="AM209" s="2" t="inlineStr">
        <is>
          <t xml:space="preserve">2025-10-05</t>
        </is>
      </c>
    </row>
    <row r="210">
      <c r="A210" s="2">
        <f>IF(OR(AND(B210&gt;1.1,B210&lt;&gt;"成約物件不足"),AND(C210&gt;1.1,C210&lt;&gt;"成約物件不足"),AND(D210&gt;1.1,D210&lt;&gt;"成約物件不足"),AND(E210&gt;1.1,E210&lt;&gt;"成約物件不足")),"○","")</f>
      </c>
      <c r="B210" s="3" t="inlineStr">
        <is>
          <t xml:space="preserve">成約物件不足</t>
        </is>
      </c>
      <c r="C210" s="3" t="inlineStr">
        <is>
          <t xml:space="preserve">成約物件不足</t>
        </is>
      </c>
      <c r="D210" s="3">
        <f>AB210/O210</f>
      </c>
      <c r="E210" s="3">
        <f>AC210/O210</f>
      </c>
      <c r="F210" s="2" t="inlineStr">
        <is>
          <t xml:space="preserve">100137624600</t>
        </is>
      </c>
      <c r="G210" s="2" t="inlineStr">
        <is>
          <t xml:space="preserve">Ｇｒａｃｅ　Ｃｏｕｒｔ　Ｈｉｋａｗａｄａｉ</t>
        </is>
      </c>
      <c r="H210" s="2" t="inlineStr">
        <is>
          <t xml:space="preserve">東京都</t>
        </is>
      </c>
      <c r="I210" s="2" t="inlineStr">
        <is>
          <t xml:space="preserve">東京都練馬区氷川台３丁目</t>
        </is>
      </c>
      <c r="J210" s="2" t="inlineStr">
        <is>
          <t xml:space="preserve">1988年3月</t>
        </is>
      </c>
      <c r="K210" s="2" t="inlineStr">
        <is>
          <t xml:space="preserve">副都心線　氷川台</t>
        </is>
      </c>
      <c r="L210" s="2" t="inlineStr">
        <is>
          <t xml:space="preserve">徒歩　6分</t>
        </is>
      </c>
      <c r="M210" s="2" t="inlineStr">
        <is>
          <t xml:space="preserve">58.08㎡</t>
        </is>
      </c>
      <c r="N210" s="4">
        <v>3180</v>
      </c>
      <c r="O210" s="5">
        <v>181</v>
      </c>
      <c r="P210" s="5"/>
      <c r="Q210" s="5"/>
      <c r="R210" s="5"/>
      <c r="S210" s="5"/>
      <c r="T210" s="5"/>
      <c r="U210" s="5"/>
      <c r="V210" s="5"/>
      <c r="W210" s="2"/>
      <c r="X210" s="2"/>
      <c r="Y210" s="2"/>
      <c r="Z210" s="2"/>
      <c r="AA210" s="2"/>
      <c r="AB210" s="4">
        <f>AVERAGE(AD210:AF210)</f>
      </c>
      <c r="AC210" s="5">
        <f>MAX(AD210:AH210)</f>
      </c>
      <c r="AD210" s="5">
        <v>257.5</v>
      </c>
      <c r="AE210" s="5">
        <v>292.8</v>
      </c>
      <c r="AF210" s="5">
        <v>257.7</v>
      </c>
      <c r="AG210" s="5">
        <v>261.2</v>
      </c>
      <c r="AH210" s="5">
        <v>185</v>
      </c>
      <c r="AI210" s="5" t="inlineStr">
        <is>
          <t xml:space="preserve">2025-08-31</t>
        </is>
      </c>
      <c r="AJ210" s="5" t="inlineStr">
        <is>
          <t xml:space="preserve">2025-03-22</t>
        </is>
      </c>
      <c r="AK210" s="2" t="inlineStr">
        <is>
          <t xml:space="preserve">2025-02-27</t>
        </is>
      </c>
      <c r="AL210" s="2" t="inlineStr">
        <is>
          <t xml:space="preserve">2025-02-08</t>
        </is>
      </c>
      <c r="AM210" s="2" t="inlineStr">
        <is>
          <t xml:space="preserve">2025-01-18</t>
        </is>
      </c>
    </row>
    <row r="211">
      <c r="A211" s="2">
        <f>IF(OR(AND(B211&gt;1.1,B211&lt;&gt;"成約物件不足"),AND(C211&gt;1.1,C211&lt;&gt;"成約物件不足"),AND(D211&gt;1.1,D211&lt;&gt;"成約物件不足"),AND(E211&gt;1.1,E211&lt;&gt;"成約物件不足")),"○","")</f>
      </c>
      <c r="B211" s="3">
        <f>P211/O211</f>
      </c>
      <c r="C211" s="3">
        <f>Q211/O211</f>
      </c>
      <c r="D211" s="3">
        <f>AB211/O211</f>
      </c>
      <c r="E211" s="3">
        <f>AC211/O211</f>
      </c>
      <c r="F211" s="2" t="inlineStr">
        <is>
          <t xml:space="preserve">100134886577</t>
        </is>
      </c>
      <c r="G211" s="2" t="inlineStr">
        <is>
          <t xml:space="preserve">セルベコート立川</t>
        </is>
      </c>
      <c r="H211" s="2" t="inlineStr">
        <is>
          <t xml:space="preserve">東京都</t>
        </is>
      </c>
      <c r="I211" s="2" t="inlineStr">
        <is>
          <t xml:space="preserve">東京都立川市高松町２丁目</t>
        </is>
      </c>
      <c r="J211" s="2" t="inlineStr">
        <is>
          <t xml:space="preserve">1991年9月</t>
        </is>
      </c>
      <c r="K211" s="2" t="inlineStr">
        <is>
          <t xml:space="preserve">中央線　立川</t>
        </is>
      </c>
      <c r="L211" s="2" t="inlineStr">
        <is>
          <t xml:space="preserve">徒歩　12分</t>
        </is>
      </c>
      <c r="M211" s="2" t="inlineStr">
        <is>
          <t xml:space="preserve">62.05㎡</t>
        </is>
      </c>
      <c r="N211" s="4">
        <v>3100</v>
      </c>
      <c r="O211" s="5">
        <v>165.2</v>
      </c>
      <c r="P211" s="5">
        <f>AVERAGE(R211:T211)</f>
      </c>
      <c r="Q211" s="5">
        <f>MAX(R211:V211)</f>
      </c>
      <c r="R211" s="5">
        <v>146.2</v>
      </c>
      <c r="S211" s="5">
        <v>187.3</v>
      </c>
      <c r="T211" s="5">
        <v>108.5</v>
      </c>
      <c r="U211" s="5">
        <v>114</v>
      </c>
      <c r="V211" s="5">
        <v>95.3</v>
      </c>
      <c r="W211" s="2" t="inlineStr">
        <is>
          <t xml:space="preserve">2025-10-16</t>
        </is>
      </c>
      <c r="X211" s="2" t="inlineStr">
        <is>
          <t xml:space="preserve">2025-05-17</t>
        </is>
      </c>
      <c r="Y211" s="2" t="inlineStr">
        <is>
          <t xml:space="preserve">2021-11-03</t>
        </is>
      </c>
      <c r="Z211" s="2" t="inlineStr">
        <is>
          <t xml:space="preserve">2017-06-30</t>
        </is>
      </c>
      <c r="AA211" s="2" t="inlineStr">
        <is>
          <t xml:space="preserve">2016-11-11</t>
        </is>
      </c>
      <c r="AB211" s="4">
        <f>AVERAGE(AD211:AF211)</f>
      </c>
      <c r="AC211" s="5">
        <f>MAX(AD211:AH211)</f>
      </c>
      <c r="AD211" s="5">
        <v>164.8</v>
      </c>
      <c r="AE211" s="5">
        <v>215.4</v>
      </c>
      <c r="AF211" s="5">
        <v>146.2</v>
      </c>
      <c r="AG211" s="5">
        <v>192.9</v>
      </c>
      <c r="AH211" s="5">
        <v>234.6</v>
      </c>
      <c r="AI211" s="5" t="inlineStr">
        <is>
          <t xml:space="preserve">2025-12-22</t>
        </is>
      </c>
      <c r="AJ211" s="5" t="inlineStr">
        <is>
          <t xml:space="preserve">2025-12-22</t>
        </is>
      </c>
      <c r="AK211" s="2" t="inlineStr">
        <is>
          <t xml:space="preserve">2025-10-16</t>
        </is>
      </c>
      <c r="AL211" s="2" t="inlineStr">
        <is>
          <t xml:space="preserve">2025-08-31</t>
        </is>
      </c>
      <c r="AM211" s="2" t="inlineStr">
        <is>
          <t xml:space="preserve">2025-07-27</t>
        </is>
      </c>
    </row>
    <row r="212">
      <c r="A212" s="2">
        <f>IF(OR(AND(B212&gt;1.1,B212&lt;&gt;"成約物件不足"),AND(C212&gt;1.1,C212&lt;&gt;"成約物件不足"),AND(D212&gt;1.1,D212&lt;&gt;"成約物件不足"),AND(E212&gt;1.1,E212&lt;&gt;"成約物件不足")),"○","")</f>
      </c>
      <c r="B212" s="3">
        <f>P212/O212</f>
      </c>
      <c r="C212" s="3">
        <f>Q212/O212</f>
      </c>
      <c r="D212" s="3">
        <f>AB212/O212</f>
      </c>
      <c r="E212" s="3">
        <f>AC212/O212</f>
      </c>
      <c r="F212" s="2" t="inlineStr">
        <is>
          <t xml:space="preserve">100138082683</t>
        </is>
      </c>
      <c r="G212" s="2" t="inlineStr">
        <is>
          <t xml:space="preserve">ライオンズマンション八王子第７</t>
        </is>
      </c>
      <c r="H212" s="2" t="inlineStr">
        <is>
          <t xml:space="preserve">東京都</t>
        </is>
      </c>
      <c r="I212" s="2" t="inlineStr">
        <is>
          <t xml:space="preserve">東京都八王子市八日町</t>
        </is>
      </c>
      <c r="J212" s="2" t="inlineStr">
        <is>
          <t xml:space="preserve">1997年12月</t>
        </is>
      </c>
      <c r="K212" s="2" t="inlineStr">
        <is>
          <t xml:space="preserve">中央線　八王子</t>
        </is>
      </c>
      <c r="L212" s="2" t="inlineStr">
        <is>
          <t xml:space="preserve">徒歩　17分</t>
        </is>
      </c>
      <c r="M212" s="2" t="inlineStr">
        <is>
          <t xml:space="preserve">51.94㎡</t>
        </is>
      </c>
      <c r="N212" s="4">
        <v>2980</v>
      </c>
      <c r="O212" s="5">
        <v>189.7</v>
      </c>
      <c r="P212" s="5">
        <f>AVERAGE(R212:T212)</f>
      </c>
      <c r="Q212" s="5">
        <f>MAX(R212:V212)</f>
      </c>
      <c r="R212" s="5">
        <v>159.3</v>
      </c>
      <c r="S212" s="5">
        <v>159.3</v>
      </c>
      <c r="T212" s="5">
        <v>121</v>
      </c>
      <c r="U212" s="5">
        <v>160.4</v>
      </c>
      <c r="V212" s="5">
        <v>156.1</v>
      </c>
      <c r="W212" s="2" t="inlineStr">
        <is>
          <t xml:space="preserve">2025-09-06</t>
        </is>
      </c>
      <c r="X212" s="2" t="inlineStr">
        <is>
          <t xml:space="preserve">2025-09-06</t>
        </is>
      </c>
      <c r="Y212" s="2" t="inlineStr">
        <is>
          <t xml:space="preserve">2025-02-14</t>
        </is>
      </c>
      <c r="Z212" s="2" t="inlineStr">
        <is>
          <t xml:space="preserve">2024-01-22</t>
        </is>
      </c>
      <c r="AA212" s="2" t="inlineStr">
        <is>
          <t xml:space="preserve">2022-08-04</t>
        </is>
      </c>
      <c r="AB212" s="4">
        <f>AVERAGE(AD212:AF212)</f>
      </c>
      <c r="AC212" s="5">
        <f>MAX(AD212:AH212)</f>
      </c>
      <c r="AD212" s="5">
        <v>212.8</v>
      </c>
      <c r="AE212" s="5">
        <v>236.4</v>
      </c>
      <c r="AF212" s="5">
        <v>218.1</v>
      </c>
      <c r="AG212" s="5">
        <v>110.7</v>
      </c>
      <c r="AH212" s="5">
        <v>237.2</v>
      </c>
      <c r="AI212" s="5" t="inlineStr">
        <is>
          <t xml:space="preserve">2026-02-21</t>
        </is>
      </c>
      <c r="AJ212" s="5" t="inlineStr">
        <is>
          <t xml:space="preserve">2026-02-08</t>
        </is>
      </c>
      <c r="AK212" s="2" t="inlineStr">
        <is>
          <t xml:space="preserve">2026-01-25</t>
        </is>
      </c>
      <c r="AL212" s="2" t="inlineStr">
        <is>
          <t xml:space="preserve">2026-01-19</t>
        </is>
      </c>
      <c r="AM212" s="2" t="inlineStr">
        <is>
          <t xml:space="preserve">2026-01-10</t>
        </is>
      </c>
    </row>
    <row r="213">
      <c r="A213" s="2">
        <f>IF(OR(AND(B213&gt;1.1,B213&lt;&gt;"成約物件不足"),AND(C213&gt;1.1,C213&lt;&gt;"成約物件不足"),AND(D213&gt;1.1,D213&lt;&gt;"成約物件不足"),AND(E213&gt;1.1,E213&lt;&gt;"成約物件不足")),"○","")</f>
      </c>
      <c r="B213" s="3">
        <f>P213/O213</f>
      </c>
      <c r="C213" s="3">
        <f>Q213/O213</f>
      </c>
      <c r="D213" s="3">
        <f>AB213/O213</f>
      </c>
      <c r="E213" s="3">
        <f>AC213/O213</f>
      </c>
      <c r="F213" s="2" t="inlineStr">
        <is>
          <t xml:space="preserve">100137543501</t>
        </is>
      </c>
      <c r="G213" s="2" t="inlineStr">
        <is>
          <t xml:space="preserve">グーディッシュ西新井</t>
        </is>
      </c>
      <c r="H213" s="2" t="inlineStr">
        <is>
          <t xml:space="preserve">東京都</t>
        </is>
      </c>
      <c r="I213" s="2" t="inlineStr">
        <is>
          <t xml:space="preserve">東京都足立区島根２丁目</t>
        </is>
      </c>
      <c r="J213" s="2" t="inlineStr">
        <is>
          <t xml:space="preserve">2006年1月</t>
        </is>
      </c>
      <c r="K213" s="2" t="inlineStr">
        <is>
          <t xml:space="preserve">伊勢崎線　梅島</t>
        </is>
      </c>
      <c r="L213" s="2" t="inlineStr">
        <is>
          <t xml:space="preserve">徒歩　18分</t>
        </is>
      </c>
      <c r="M213" s="2" t="inlineStr">
        <is>
          <t xml:space="preserve">70.07㎡</t>
        </is>
      </c>
      <c r="N213" s="4">
        <v>2980</v>
      </c>
      <c r="O213" s="5">
        <v>140.6</v>
      </c>
      <c r="P213" s="5">
        <f>AVERAGE(R213:T213)</f>
      </c>
      <c r="Q213" s="5">
        <f>MAX(R213:V213)</f>
      </c>
      <c r="R213" s="5">
        <v>132.6</v>
      </c>
      <c r="S213" s="5">
        <v>136.4</v>
      </c>
      <c r="T213" s="5">
        <v>113.2</v>
      </c>
      <c r="U213" s="5">
        <v>121</v>
      </c>
      <c r="V213" s="5">
        <v>107.6</v>
      </c>
      <c r="W213" s="2" t="inlineStr">
        <is>
          <t xml:space="preserve">2022-11-07</t>
        </is>
      </c>
      <c r="X213" s="2" t="inlineStr">
        <is>
          <t xml:space="preserve">2021-10-17</t>
        </is>
      </c>
      <c r="Y213" s="2" t="inlineStr">
        <is>
          <t xml:space="preserve">2020-07-18</t>
        </is>
      </c>
      <c r="Z213" s="2" t="inlineStr">
        <is>
          <t xml:space="preserve">2020-05-02</t>
        </is>
      </c>
      <c r="AA213" s="2" t="inlineStr">
        <is>
          <t xml:space="preserve">2020-04-26</t>
        </is>
      </c>
      <c r="AB213" s="4">
        <f>AVERAGE(AD213:AF213)</f>
      </c>
      <c r="AC213" s="5">
        <f>MAX(AD213:AH213)</f>
      </c>
      <c r="AD213" s="5">
        <v>58.8</v>
      </c>
      <c r="AE213" s="5">
        <v>161.1</v>
      </c>
      <c r="AF213" s="5">
        <v>159.6</v>
      </c>
      <c r="AG213" s="5">
        <v>120.5</v>
      </c>
      <c r="AH213" s="5">
        <v>129.7</v>
      </c>
      <c r="AI213" s="5" t="inlineStr">
        <is>
          <t xml:space="preserve">2026-02-28</t>
        </is>
      </c>
      <c r="AJ213" s="5" t="inlineStr">
        <is>
          <t xml:space="preserve">2026-01-30</t>
        </is>
      </c>
      <c r="AK213" s="2" t="inlineStr">
        <is>
          <t xml:space="preserve">2026-01-17</t>
        </is>
      </c>
      <c r="AL213" s="2" t="inlineStr">
        <is>
          <t xml:space="preserve">2025-12-11</t>
        </is>
      </c>
      <c r="AM213" s="2" t="inlineStr">
        <is>
          <t xml:space="preserve">2025-11-08</t>
        </is>
      </c>
    </row>
    <row r="214">
      <c r="A214" s="2">
        <f>IF(OR(AND(B214&gt;1.1,B214&lt;&gt;"成約物件不足"),AND(C214&gt;1.1,C214&lt;&gt;"成約物件不足"),AND(D214&gt;1.1,D214&lt;&gt;"成約物件不足"),AND(E214&gt;1.1,E214&lt;&gt;"成約物件不足")),"○","")</f>
      </c>
      <c r="B214" s="3" t="inlineStr">
        <is>
          <t xml:space="preserve">成約物件不足</t>
        </is>
      </c>
      <c r="C214" s="3" t="inlineStr">
        <is>
          <t xml:space="preserve">成約物件不足</t>
        </is>
      </c>
      <c r="D214" s="3">
        <f>AB214/O214</f>
      </c>
      <c r="E214" s="3">
        <f>AC214/O214</f>
      </c>
      <c r="F214" s="2" t="inlineStr">
        <is>
          <t xml:space="preserve">100137307180</t>
        </is>
      </c>
      <c r="G214" s="2" t="inlineStr">
        <is>
          <t xml:space="preserve">カインドステージ西立川ＩＩ</t>
        </is>
      </c>
      <c r="H214" s="2" t="inlineStr">
        <is>
          <t xml:space="preserve">東京都</t>
        </is>
      </c>
      <c r="I214" s="2" t="inlineStr">
        <is>
          <t xml:space="preserve">東京都昭島市玉川町１丁目</t>
        </is>
      </c>
      <c r="J214" s="2" t="inlineStr">
        <is>
          <t xml:space="preserve">2000年11月</t>
        </is>
      </c>
      <c r="K214" s="2" t="inlineStr">
        <is>
          <t xml:space="preserve">青梅線　東中神</t>
        </is>
      </c>
      <c r="L214" s="2" t="inlineStr">
        <is>
          <t xml:space="preserve">徒歩　2分</t>
        </is>
      </c>
      <c r="M214" s="2" t="inlineStr">
        <is>
          <t xml:space="preserve">65.48㎡</t>
        </is>
      </c>
      <c r="N214" s="4">
        <v>2980</v>
      </c>
      <c r="O214" s="5">
        <v>150.5</v>
      </c>
      <c r="P214" s="5">
        <f>AVERAGE(R214:T214)</f>
      </c>
      <c r="Q214" s="5">
        <f>MAX(R214:V214)</f>
      </c>
      <c r="R214" s="5">
        <v>130.7</v>
      </c>
      <c r="S214" s="5"/>
      <c r="T214" s="5"/>
      <c r="U214" s="5"/>
      <c r="V214" s="5"/>
      <c r="W214" s="2" t="inlineStr">
        <is>
          <t xml:space="preserve">2022-08-19</t>
        </is>
      </c>
      <c r="X214" s="2"/>
      <c r="Y214" s="2"/>
      <c r="Z214" s="2"/>
      <c r="AA214" s="2"/>
      <c r="AB214" s="4">
        <f>AVERAGE(AD214:AF214)</f>
      </c>
      <c r="AC214" s="5">
        <f>MAX(AD214:AH214)</f>
      </c>
      <c r="AD214" s="5">
        <v>147.1</v>
      </c>
      <c r="AE214" s="5">
        <v>156.2</v>
      </c>
      <c r="AF214" s="5">
        <v>201.7</v>
      </c>
      <c r="AG214" s="5">
        <v>183.3</v>
      </c>
      <c r="AH214" s="5">
        <v>198.7</v>
      </c>
      <c r="AI214" s="5" t="inlineStr">
        <is>
          <t xml:space="preserve">2026-01-31</t>
        </is>
      </c>
      <c r="AJ214" s="5" t="inlineStr">
        <is>
          <t xml:space="preserve">2026-01-24</t>
        </is>
      </c>
      <c r="AK214" s="2" t="inlineStr">
        <is>
          <t xml:space="preserve">2026-01-22</t>
        </is>
      </c>
      <c r="AL214" s="2" t="inlineStr">
        <is>
          <t xml:space="preserve">2025-10-05</t>
        </is>
      </c>
      <c r="AM214" s="2" t="inlineStr">
        <is>
          <t xml:space="preserve">2025-07-28</t>
        </is>
      </c>
    </row>
    <row r="215">
      <c r="A215" s="2">
        <f>IF(OR(AND(B215&gt;1.1,B215&lt;&gt;"成約物件不足"),AND(C215&gt;1.1,C215&lt;&gt;"成約物件不足"),AND(D215&gt;1.1,D215&lt;&gt;"成約物件不足"),AND(E215&gt;1.1,E215&lt;&gt;"成約物件不足")),"○","")</f>
      </c>
      <c r="B215" s="3">
        <f>P215/O215</f>
      </c>
      <c r="C215" s="3">
        <f>Q215/O215</f>
      </c>
      <c r="D215" s="3">
        <f>AB215/O215</f>
      </c>
      <c r="E215" s="3">
        <f>AC215/O215</f>
      </c>
      <c r="F215" s="2" t="inlineStr">
        <is>
          <t xml:space="preserve">100132374972</t>
        </is>
      </c>
      <c r="G215" s="2" t="inlineStr">
        <is>
          <t xml:space="preserve">ルネサンヴェール小金井公園</t>
        </is>
      </c>
      <c r="H215" s="2" t="inlineStr">
        <is>
          <t xml:space="preserve">東京都</t>
        </is>
      </c>
      <c r="I215" s="2" t="inlineStr">
        <is>
          <t xml:space="preserve">東京都西東京市向台町４丁目</t>
        </is>
      </c>
      <c r="J215" s="2" t="inlineStr">
        <is>
          <t xml:space="preserve">1993年8月</t>
        </is>
      </c>
      <c r="K215" s="2" t="inlineStr">
        <is>
          <t xml:space="preserve">西武新宿線　田無</t>
        </is>
      </c>
      <c r="L215" s="2" t="inlineStr">
        <is>
          <t xml:space="preserve">徒歩　15分</t>
        </is>
      </c>
      <c r="M215" s="2" t="inlineStr">
        <is>
          <t xml:space="preserve">62.06㎡</t>
        </is>
      </c>
      <c r="N215" s="4">
        <v>2920</v>
      </c>
      <c r="O215" s="5">
        <v>155.6</v>
      </c>
      <c r="P215" s="5">
        <f>AVERAGE(R215:T215)</f>
      </c>
      <c r="Q215" s="5">
        <f>MAX(R215:V215)</f>
      </c>
      <c r="R215" s="5">
        <v>154.5</v>
      </c>
      <c r="S215" s="5">
        <v>188.6</v>
      </c>
      <c r="T215" s="5">
        <v>151.5</v>
      </c>
      <c r="U215" s="5">
        <v>145.8</v>
      </c>
      <c r="V215" s="5">
        <v>156.7</v>
      </c>
      <c r="W215" s="2" t="inlineStr">
        <is>
          <t xml:space="preserve">2023-05-20</t>
        </is>
      </c>
      <c r="X215" s="2" t="inlineStr">
        <is>
          <t xml:space="preserve">2023-01-22</t>
        </is>
      </c>
      <c r="Y215" s="2" t="inlineStr">
        <is>
          <t xml:space="preserve">2022-07-02</t>
        </is>
      </c>
      <c r="Z215" s="2" t="inlineStr">
        <is>
          <t xml:space="preserve">2021-09-05</t>
        </is>
      </c>
      <c r="AA215" s="2" t="inlineStr">
        <is>
          <t xml:space="preserve">2021-09-04</t>
        </is>
      </c>
      <c r="AB215" s="4">
        <f>AVERAGE(AD215:AF215)</f>
      </c>
      <c r="AC215" s="5">
        <f>MAX(AD215:AH215)</f>
      </c>
      <c r="AD215" s="5">
        <v>154.5</v>
      </c>
      <c r="AE215" s="5">
        <v>188.6</v>
      </c>
      <c r="AF215" s="5">
        <v>151.5</v>
      </c>
      <c r="AG215" s="5">
        <v>145.8</v>
      </c>
      <c r="AH215" s="5">
        <v>156.7</v>
      </c>
      <c r="AI215" s="5" t="inlineStr">
        <is>
          <t xml:space="preserve">2023-05-20</t>
        </is>
      </c>
      <c r="AJ215" s="5" t="inlineStr">
        <is>
          <t xml:space="preserve">2023-01-22</t>
        </is>
      </c>
      <c r="AK215" s="2" t="inlineStr">
        <is>
          <t xml:space="preserve">2022-07-02</t>
        </is>
      </c>
      <c r="AL215" s="2" t="inlineStr">
        <is>
          <t xml:space="preserve">2021-09-05</t>
        </is>
      </c>
      <c r="AM215" s="2" t="inlineStr">
        <is>
          <t xml:space="preserve">2021-09-04</t>
        </is>
      </c>
    </row>
    <row r="216">
      <c r="A216" s="2">
        <f>IF(OR(AND(B216&gt;1.1,B216&lt;&gt;"成約物件不足"),AND(C216&gt;1.1,C216&lt;&gt;"成約物件不足"),AND(D216&gt;1.1,D216&lt;&gt;"成約物件不足"),AND(E216&gt;1.1,E216&lt;&gt;"成約物件不足")),"○","")</f>
      </c>
      <c r="B216" s="3">
        <f>P216/O216</f>
      </c>
      <c r="C216" s="3">
        <f>Q216/O216</f>
      </c>
      <c r="D216" s="3">
        <f>AB216/O216</f>
      </c>
      <c r="E216" s="3">
        <f>AC216/O216</f>
      </c>
      <c r="F216" s="2" t="inlineStr">
        <is>
          <t xml:space="preserve">100135958239</t>
        </is>
      </c>
      <c r="G216" s="2" t="inlineStr">
        <is>
          <t xml:space="preserve">ライオンズプラザ町屋</t>
        </is>
      </c>
      <c r="H216" s="2" t="inlineStr">
        <is>
          <t xml:space="preserve">東京都</t>
        </is>
      </c>
      <c r="I216" s="2" t="inlineStr">
        <is>
          <t xml:space="preserve">東京都荒川区町屋３丁目</t>
        </is>
      </c>
      <c r="J216" s="2" t="inlineStr">
        <is>
          <t xml:space="preserve">1990年2月</t>
        </is>
      </c>
      <c r="K216" s="2" t="inlineStr">
        <is>
          <t xml:space="preserve">千代田線　町屋</t>
        </is>
      </c>
      <c r="L216" s="2" t="inlineStr">
        <is>
          <t xml:space="preserve">徒歩　5分</t>
        </is>
      </c>
      <c r="M216" s="2" t="inlineStr">
        <is>
          <t xml:space="preserve">57.84㎡</t>
        </is>
      </c>
      <c r="N216" s="4">
        <v>2850</v>
      </c>
      <c r="O216" s="5">
        <v>162.9</v>
      </c>
      <c r="P216" s="5">
        <f>AVERAGE(R216:T216)</f>
      </c>
      <c r="Q216" s="5">
        <f>MAX(R216:V216)</f>
      </c>
      <c r="R216" s="5">
        <v>286</v>
      </c>
      <c r="S216" s="5">
        <v>217.5</v>
      </c>
      <c r="T216" s="5">
        <v>192.9</v>
      </c>
      <c r="U216" s="5">
        <v>103.3</v>
      </c>
      <c r="V216" s="5">
        <v>99</v>
      </c>
      <c r="W216" s="2" t="inlineStr">
        <is>
          <t xml:space="preserve">2025-09-25</t>
        </is>
      </c>
      <c r="X216" s="2" t="inlineStr">
        <is>
          <t xml:space="preserve">2025-02-28</t>
        </is>
      </c>
      <c r="Y216" s="2" t="inlineStr">
        <is>
          <t xml:space="preserve">2024-12-26</t>
        </is>
      </c>
      <c r="Z216" s="2" t="inlineStr">
        <is>
          <t xml:space="preserve">2013-03-10</t>
        </is>
      </c>
      <c r="AA216" s="2" t="inlineStr">
        <is>
          <t xml:space="preserve">2012-11-17</t>
        </is>
      </c>
      <c r="AB216" s="4">
        <f>AVERAGE(AD216:AF216)</f>
      </c>
      <c r="AC216" s="5">
        <f>MAX(AD216:AH216)</f>
      </c>
      <c r="AD216" s="5">
        <v>336.5</v>
      </c>
      <c r="AE216" s="5">
        <v>325.1</v>
      </c>
      <c r="AF216" s="5">
        <v>286</v>
      </c>
      <c r="AG216" s="5">
        <v>372.6</v>
      </c>
      <c r="AH216" s="5">
        <v>305.1</v>
      </c>
      <c r="AI216" s="5" t="inlineStr">
        <is>
          <t xml:space="preserve">2025-11-29</t>
        </is>
      </c>
      <c r="AJ216" s="5" t="inlineStr">
        <is>
          <t xml:space="preserve">2025-10-09</t>
        </is>
      </c>
      <c r="AK216" s="2" t="inlineStr">
        <is>
          <t xml:space="preserve">2025-09-25</t>
        </is>
      </c>
      <c r="AL216" s="2" t="inlineStr">
        <is>
          <t xml:space="preserve">2025-09-27</t>
        </is>
      </c>
      <c r="AM216" s="2" t="inlineStr">
        <is>
          <t xml:space="preserve">2025-07-18</t>
        </is>
      </c>
    </row>
    <row r="217">
      <c r="A217" s="2">
        <f>IF(OR(AND(B217&gt;1.1,B217&lt;&gt;"成約物件不足"),AND(C217&gt;1.1,C217&lt;&gt;"成約物件不足"),AND(D217&gt;1.1,D217&lt;&gt;"成約物件不足"),AND(E217&gt;1.1,E217&lt;&gt;"成約物件不足")),"○","")</f>
      </c>
      <c r="B217" s="3">
        <f>P217/O217</f>
      </c>
      <c r="C217" s="3">
        <f>Q217/O217</f>
      </c>
      <c r="D217" s="3">
        <f>AB217/O217</f>
      </c>
      <c r="E217" s="3">
        <f>AC217/O217</f>
      </c>
      <c r="F217" s="2" t="inlineStr">
        <is>
          <t xml:space="preserve">100138154730</t>
        </is>
      </c>
      <c r="G217" s="2" t="inlineStr">
        <is>
          <t xml:space="preserve">綾瀬プルミエ</t>
        </is>
      </c>
      <c r="H217" s="2" t="inlineStr">
        <is>
          <t xml:space="preserve">東京都</t>
        </is>
      </c>
      <c r="I217" s="2" t="inlineStr">
        <is>
          <t xml:space="preserve">東京都足立区綾瀬１丁目</t>
        </is>
      </c>
      <c r="J217" s="2" t="inlineStr">
        <is>
          <t xml:space="preserve">1987年3月</t>
        </is>
      </c>
      <c r="K217" s="2" t="inlineStr">
        <is>
          <t xml:space="preserve">千代田線　綾瀬</t>
        </is>
      </c>
      <c r="L217" s="2" t="inlineStr">
        <is>
          <t xml:space="preserve">徒歩　4分</t>
        </is>
      </c>
      <c r="M217" s="2" t="inlineStr">
        <is>
          <t xml:space="preserve">51.71㎡</t>
        </is>
      </c>
      <c r="N217" s="4">
        <v>2800</v>
      </c>
      <c r="O217" s="5">
        <v>179.1</v>
      </c>
      <c r="P217" s="5">
        <f>AVERAGE(R217:T217)</f>
      </c>
      <c r="Q217" s="5">
        <f>MAX(R217:V217)</f>
      </c>
      <c r="R217" s="5">
        <v>208.9</v>
      </c>
      <c r="S217" s="5">
        <v>214.4</v>
      </c>
      <c r="T217" s="5">
        <v>206.6</v>
      </c>
      <c r="U217" s="5">
        <v>222.5</v>
      </c>
      <c r="V217" s="5">
        <v>154.2</v>
      </c>
      <c r="W217" s="2" t="inlineStr">
        <is>
          <t xml:space="preserve">2026-02-28</t>
        </is>
      </c>
      <c r="X217" s="2" t="inlineStr">
        <is>
          <t xml:space="preserve">2025-11-29</t>
        </is>
      </c>
      <c r="Y217" s="2" t="inlineStr">
        <is>
          <t xml:space="preserve">2025-08-09</t>
        </is>
      </c>
      <c r="Z217" s="2" t="inlineStr">
        <is>
          <t xml:space="preserve">2025-06-29</t>
        </is>
      </c>
      <c r="AA217" s="2" t="inlineStr">
        <is>
          <t xml:space="preserve">2025-04-25</t>
        </is>
      </c>
      <c r="AB217" s="4">
        <f>AVERAGE(AD217:AF217)</f>
      </c>
      <c r="AC217" s="5">
        <f>MAX(AD217:AH217)</f>
      </c>
      <c r="AD217" s="5">
        <v>208.9</v>
      </c>
      <c r="AE217" s="5">
        <v>213.7</v>
      </c>
      <c r="AF217" s="5">
        <v>336.4</v>
      </c>
      <c r="AG217" s="5">
        <v>214.4</v>
      </c>
      <c r="AH217" s="5">
        <v>227</v>
      </c>
      <c r="AI217" s="5" t="inlineStr">
        <is>
          <t xml:space="preserve">2026-02-28</t>
        </is>
      </c>
      <c r="AJ217" s="5" t="inlineStr">
        <is>
          <t xml:space="preserve">2026-02-07</t>
        </is>
      </c>
      <c r="AK217" s="2" t="inlineStr">
        <is>
          <t xml:space="preserve">2025-11-29</t>
        </is>
      </c>
      <c r="AL217" s="2" t="inlineStr">
        <is>
          <t xml:space="preserve">2025-11-29</t>
        </is>
      </c>
      <c r="AM217" s="2" t="inlineStr">
        <is>
          <t xml:space="preserve">2025-08-24</t>
        </is>
      </c>
    </row>
    <row r="218">
      <c r="A218" s="2">
        <f>IF(OR(AND(B218&gt;1.1,B218&lt;&gt;"成約物件不足"),AND(C218&gt;1.1,C218&lt;&gt;"成約物件不足"),AND(D218&gt;1.1,D218&lt;&gt;"成約物件不足"),AND(E218&gt;1.1,E218&lt;&gt;"成約物件不足")),"○","")</f>
      </c>
      <c r="B218" s="3">
        <f>P218/O218</f>
      </c>
      <c r="C218" s="3">
        <f>Q218/O218</f>
      </c>
      <c r="D218" s="3">
        <f>AB218/O218</f>
      </c>
      <c r="E218" s="3">
        <f>AC218/O218</f>
      </c>
      <c r="F218" s="2" t="inlineStr">
        <is>
          <t xml:space="preserve">100138176850</t>
        </is>
      </c>
      <c r="G218" s="2" t="inlineStr">
        <is>
          <t xml:space="preserve">Ｗｉｎｇ大森南</t>
        </is>
      </c>
      <c r="H218" s="2" t="inlineStr">
        <is>
          <t xml:space="preserve">東京都</t>
        </is>
      </c>
      <c r="I218" s="2" t="inlineStr">
        <is>
          <t xml:space="preserve">東京都大田区大森南５丁目</t>
        </is>
      </c>
      <c r="J218" s="2" t="inlineStr">
        <is>
          <t xml:space="preserve">1988年4月</t>
        </is>
      </c>
      <c r="K218" s="2" t="inlineStr">
        <is>
          <t xml:space="preserve">京急空港線　穴守稲荷</t>
        </is>
      </c>
      <c r="L218" s="2" t="inlineStr">
        <is>
          <t xml:space="preserve">徒歩　16分</t>
        </is>
      </c>
      <c r="M218" s="2" t="inlineStr">
        <is>
          <t xml:space="preserve">52.4㎡</t>
        </is>
      </c>
      <c r="N218" s="4">
        <v>2795</v>
      </c>
      <c r="O218" s="5">
        <v>176.4</v>
      </c>
      <c r="P218" s="5">
        <f>AVERAGE(R218:T218)</f>
      </c>
      <c r="Q218" s="5">
        <f>MAX(R218:V218)</f>
      </c>
      <c r="R218" s="5">
        <v>157.8</v>
      </c>
      <c r="S218" s="5">
        <v>151.5</v>
      </c>
      <c r="T218" s="5">
        <v>151.5</v>
      </c>
      <c r="U218" s="5">
        <v>110.5</v>
      </c>
      <c r="V218" s="5"/>
      <c r="W218" s="2" t="inlineStr">
        <is>
          <t xml:space="preserve">2021-09-25</t>
        </is>
      </c>
      <c r="X218" s="2" t="inlineStr">
        <is>
          <t xml:space="preserve">2020-09-19</t>
        </is>
      </c>
      <c r="Y218" s="2" t="inlineStr">
        <is>
          <t xml:space="preserve">2019-12-26</t>
        </is>
      </c>
      <c r="Z218" s="2" t="inlineStr">
        <is>
          <t xml:space="preserve">2017-12-26</t>
        </is>
      </c>
      <c r="AA218" s="2"/>
      <c r="AB218" s="4">
        <f>AVERAGE(AD218:AF218)</f>
      </c>
      <c r="AC218" s="5">
        <f>MAX(AD218:AH218)</f>
      </c>
      <c r="AD218" s="5">
        <v>183.2</v>
      </c>
      <c r="AE218" s="5">
        <v>193.6</v>
      </c>
      <c r="AF218" s="5">
        <v>157.8</v>
      </c>
      <c r="AG218" s="5">
        <v>182.4</v>
      </c>
      <c r="AH218" s="5">
        <v>151.5</v>
      </c>
      <c r="AI218" s="5" t="inlineStr">
        <is>
          <t xml:space="preserve">2024-09-26</t>
        </is>
      </c>
      <c r="AJ218" s="5" t="inlineStr">
        <is>
          <t xml:space="preserve">2024-02-12</t>
        </is>
      </c>
      <c r="AK218" s="2" t="inlineStr">
        <is>
          <t xml:space="preserve">2021-09-25</t>
        </is>
      </c>
      <c r="AL218" s="2" t="inlineStr">
        <is>
          <t xml:space="preserve">2021-09-19</t>
        </is>
      </c>
      <c r="AM218" s="2" t="inlineStr">
        <is>
          <t xml:space="preserve">2020-09-19</t>
        </is>
      </c>
    </row>
    <row r="219">
      <c r="A219" s="2">
        <f>IF(OR(AND(B219&gt;1.1,B219&lt;&gt;"成約物件不足"),AND(C219&gt;1.1,C219&lt;&gt;"成約物件不足"),AND(D219&gt;1.1,D219&lt;&gt;"成約物件不足"),AND(E219&gt;1.1,E219&lt;&gt;"成約物件不足")),"○","")</f>
      </c>
      <c r="B219" s="3">
        <f>P219/O219</f>
      </c>
      <c r="C219" s="3">
        <f>Q219/O219</f>
      </c>
      <c r="D219" s="3">
        <f>AB219/O219</f>
      </c>
      <c r="E219" s="3">
        <f>AC219/O219</f>
      </c>
      <c r="F219" s="2" t="inlineStr">
        <is>
          <t xml:space="preserve">100138189816</t>
        </is>
      </c>
      <c r="G219" s="2" t="inlineStr">
        <is>
          <t xml:space="preserve">レクセル瑞江</t>
        </is>
      </c>
      <c r="H219" s="2" t="inlineStr">
        <is>
          <t xml:space="preserve">東京都</t>
        </is>
      </c>
      <c r="I219" s="2" t="inlineStr">
        <is>
          <t xml:space="preserve">東京都江戸川区東瑞江２丁目</t>
        </is>
      </c>
      <c r="J219" s="2" t="inlineStr">
        <is>
          <t xml:space="preserve">2025年2月</t>
        </is>
      </c>
      <c r="K219" s="2" t="inlineStr">
        <is>
          <t xml:space="preserve">都営新宿線　瑞江</t>
        </is>
      </c>
      <c r="L219" s="2" t="inlineStr">
        <is>
          <t xml:space="preserve">徒歩　13分</t>
        </is>
      </c>
      <c r="M219" s="2" t="inlineStr">
        <is>
          <t xml:space="preserve">53.04㎡</t>
        </is>
      </c>
      <c r="N219" s="4">
        <v>2780</v>
      </c>
      <c r="O219" s="5">
        <v>173.3</v>
      </c>
      <c r="P219" s="5">
        <f>AVERAGE(R219:T219)</f>
      </c>
      <c r="Q219" s="5">
        <f>MAX(R219:V219)</f>
      </c>
      <c r="R219" s="5">
        <v>146.6</v>
      </c>
      <c r="S219" s="5">
        <v>112.6</v>
      </c>
      <c r="T219" s="5">
        <v>123.2</v>
      </c>
      <c r="U219" s="5">
        <v>117.9</v>
      </c>
      <c r="V219" s="5">
        <v>142.2</v>
      </c>
      <c r="W219" s="2" t="inlineStr">
        <is>
          <t xml:space="preserve">2024-08-31</t>
        </is>
      </c>
      <c r="X219" s="2" t="inlineStr">
        <is>
          <t xml:space="preserve">2016-08-30</t>
        </is>
      </c>
      <c r="Y219" s="2" t="inlineStr">
        <is>
          <t xml:space="preserve">2003-12-25</t>
        </is>
      </c>
      <c r="Z219" s="2" t="inlineStr">
        <is>
          <t xml:space="preserve">2003-11-10</t>
        </is>
      </c>
      <c r="AA219" s="2" t="inlineStr">
        <is>
          <t xml:space="preserve">1999-10-27</t>
        </is>
      </c>
      <c r="AB219" s="4">
        <f>AVERAGE(AD219:AF219)</f>
      </c>
      <c r="AC219" s="5">
        <f>MAX(AD219:AH219)</f>
      </c>
      <c r="AD219" s="5">
        <v>146.6</v>
      </c>
      <c r="AE219" s="5">
        <v>216</v>
      </c>
      <c r="AF219" s="5">
        <v>160.4</v>
      </c>
      <c r="AG219" s="5">
        <v>218.9</v>
      </c>
      <c r="AH219" s="5">
        <v>223</v>
      </c>
      <c r="AI219" s="5" t="inlineStr">
        <is>
          <t xml:space="preserve">2024-08-31</t>
        </is>
      </c>
      <c r="AJ219" s="5" t="inlineStr">
        <is>
          <t xml:space="preserve">2023-08-27</t>
        </is>
      </c>
      <c r="AK219" s="2" t="inlineStr">
        <is>
          <t xml:space="preserve">2023-06-29</t>
        </is>
      </c>
      <c r="AL219" s="2" t="inlineStr">
        <is>
          <t xml:space="preserve">2023-04-29</t>
        </is>
      </c>
      <c r="AM219" s="2" t="inlineStr">
        <is>
          <t xml:space="preserve">2022-09-25</t>
        </is>
      </c>
    </row>
    <row r="220">
      <c r="A220" s="2">
        <f>IF(OR(AND(B220&gt;1.1,B220&lt;&gt;"成約物件不足"),AND(C220&gt;1.1,C220&lt;&gt;"成約物件不足"),AND(D220&gt;1.1,D220&lt;&gt;"成約物件不足"),AND(E220&gt;1.1,E220&lt;&gt;"成約物件不足")),"○","")</f>
      </c>
      <c r="B220" s="3">
        <f>P220/O220</f>
      </c>
      <c r="C220" s="3">
        <f>Q220/O220</f>
      </c>
      <c r="D220" s="3">
        <f>AB220/O220</f>
      </c>
      <c r="E220" s="3">
        <f>AC220/O220</f>
      </c>
      <c r="F220" s="2" t="inlineStr">
        <is>
          <t xml:space="preserve">100137747615</t>
        </is>
      </c>
      <c r="G220" s="2" t="inlineStr">
        <is>
          <t xml:space="preserve">バームハイツ五反野</t>
        </is>
      </c>
      <c r="H220" s="2" t="inlineStr">
        <is>
          <t xml:space="preserve">東京都</t>
        </is>
      </c>
      <c r="I220" s="2" t="inlineStr">
        <is>
          <t xml:space="preserve">東京都足立区中央本町３丁目</t>
        </is>
      </c>
      <c r="J220" s="2" t="inlineStr">
        <is>
          <t xml:space="preserve">1992年8月</t>
        </is>
      </c>
      <c r="K220" s="2" t="inlineStr">
        <is>
          <t xml:space="preserve">伊勢崎線　五反野</t>
        </is>
      </c>
      <c r="L220" s="2" t="inlineStr">
        <is>
          <t xml:space="preserve">徒歩　10分</t>
        </is>
      </c>
      <c r="M220" s="2" t="inlineStr">
        <is>
          <t xml:space="preserve">59.79㎡</t>
        </is>
      </c>
      <c r="N220" s="4">
        <v>2750</v>
      </c>
      <c r="O220" s="5">
        <v>152.1</v>
      </c>
      <c r="P220" s="5">
        <f>AVERAGE(R220:T220)</f>
      </c>
      <c r="Q220" s="5">
        <f>MAX(R220:V220)</f>
      </c>
      <c r="R220" s="5">
        <v>143</v>
      </c>
      <c r="S220" s="5">
        <v>170.3</v>
      </c>
      <c r="T220" s="5">
        <v>129</v>
      </c>
      <c r="U220" s="5">
        <v>102.5</v>
      </c>
      <c r="V220" s="5">
        <v>111.1</v>
      </c>
      <c r="W220" s="2" t="inlineStr">
        <is>
          <t xml:space="preserve">2025-08-31</t>
        </is>
      </c>
      <c r="X220" s="2" t="inlineStr">
        <is>
          <t xml:space="preserve">2025-01-31</t>
        </is>
      </c>
      <c r="Y220" s="2" t="inlineStr">
        <is>
          <t xml:space="preserve">2024-06-17</t>
        </is>
      </c>
      <c r="Z220" s="2" t="inlineStr">
        <is>
          <t xml:space="preserve">2024-03-30</t>
        </is>
      </c>
      <c r="AA220" s="2" t="inlineStr">
        <is>
          <t xml:space="preserve">2019-07-15</t>
        </is>
      </c>
      <c r="AB220" s="4">
        <f>AVERAGE(AD220:AF220)</f>
      </c>
      <c r="AC220" s="5">
        <f>MAX(AD220:AH220)</f>
      </c>
      <c r="AD220" s="5">
        <v>168.2</v>
      </c>
      <c r="AE220" s="5">
        <v>223.6</v>
      </c>
      <c r="AF220" s="5">
        <v>198</v>
      </c>
      <c r="AG220" s="5">
        <v>152.2</v>
      </c>
      <c r="AH220" s="5">
        <v>99.1</v>
      </c>
      <c r="AI220" s="5" t="inlineStr">
        <is>
          <t xml:space="preserve">2026-01-31</t>
        </is>
      </c>
      <c r="AJ220" s="5" t="inlineStr">
        <is>
          <t xml:space="preserve">2026-01-27</t>
        </is>
      </c>
      <c r="AK220" s="2" t="inlineStr">
        <is>
          <t xml:space="preserve">2025-12-07</t>
        </is>
      </c>
      <c r="AL220" s="2" t="inlineStr">
        <is>
          <t xml:space="preserve">2025-11-08</t>
        </is>
      </c>
      <c r="AM220" s="2" t="inlineStr">
        <is>
          <t xml:space="preserve">2025-10-12</t>
        </is>
      </c>
    </row>
    <row r="221">
      <c r="A221" s="2">
        <f>IF(OR(AND(B221&gt;1.1,B221&lt;&gt;"成約物件不足"),AND(C221&gt;1.1,C221&lt;&gt;"成約物件不足"),AND(D221&gt;1.1,D221&lt;&gt;"成約物件不足"),AND(E221&gt;1.1,E221&lt;&gt;"成約物件不足")),"○","")</f>
      </c>
      <c r="B221" s="3">
        <f>P221/O221</f>
      </c>
      <c r="C221" s="3">
        <f>Q221/O221</f>
      </c>
      <c r="D221" s="3">
        <f>AB221/O221</f>
      </c>
      <c r="E221" s="3">
        <f>AC221/O221</f>
      </c>
      <c r="F221" s="2" t="inlineStr">
        <is>
          <t xml:space="preserve">100137473357</t>
        </is>
      </c>
      <c r="G221" s="2" t="inlineStr">
        <is>
          <t xml:space="preserve">キャニオンマンション綾瀬</t>
        </is>
      </c>
      <c r="H221" s="2" t="inlineStr">
        <is>
          <t xml:space="preserve">東京都</t>
        </is>
      </c>
      <c r="I221" s="2" t="inlineStr">
        <is>
          <t xml:space="preserve">東京都足立区綾瀬７丁目</t>
        </is>
      </c>
      <c r="J221" s="2" t="inlineStr">
        <is>
          <t xml:space="preserve">1991年11月</t>
        </is>
      </c>
      <c r="K221" s="2" t="inlineStr">
        <is>
          <t xml:space="preserve">千代田線　北綾瀬</t>
        </is>
      </c>
      <c r="L221" s="2" t="inlineStr">
        <is>
          <t xml:space="preserve">徒歩　6分</t>
        </is>
      </c>
      <c r="M221" s="2" t="inlineStr">
        <is>
          <t xml:space="preserve">54.45㎡</t>
        </is>
      </c>
      <c r="N221" s="4">
        <v>2660</v>
      </c>
      <c r="O221" s="5">
        <v>161.5</v>
      </c>
      <c r="P221" s="5">
        <f>AVERAGE(R221:T221)</f>
      </c>
      <c r="Q221" s="5">
        <f>MAX(R221:V221)</f>
      </c>
      <c r="R221" s="5">
        <v>112.4</v>
      </c>
      <c r="S221" s="5">
        <v>108.6</v>
      </c>
      <c r="T221" s="5">
        <v>83.8</v>
      </c>
      <c r="U221" s="5">
        <v>85.7</v>
      </c>
      <c r="V221" s="5">
        <v>78.4</v>
      </c>
      <c r="W221" s="2" t="inlineStr">
        <is>
          <t xml:space="preserve">2022-03-17</t>
        </is>
      </c>
      <c r="X221" s="2" t="inlineStr">
        <is>
          <t xml:space="preserve">2018-08-22</t>
        </is>
      </c>
      <c r="Y221" s="2" t="inlineStr">
        <is>
          <t xml:space="preserve">2017-10-29</t>
        </is>
      </c>
      <c r="Z221" s="2" t="inlineStr">
        <is>
          <t xml:space="preserve">2011-10-28</t>
        </is>
      </c>
      <c r="AA221" s="2" t="inlineStr">
        <is>
          <t xml:space="preserve">2011-02-01</t>
        </is>
      </c>
      <c r="AB221" s="4">
        <f>AVERAGE(AD221:AF221)</f>
      </c>
      <c r="AC221" s="5">
        <f>MAX(AD221:AH221)</f>
      </c>
      <c r="AD221" s="5">
        <v>299.7</v>
      </c>
      <c r="AE221" s="5">
        <v>249.7</v>
      </c>
      <c r="AF221" s="5">
        <v>162.8</v>
      </c>
      <c r="AG221" s="5">
        <v>225.8</v>
      </c>
      <c r="AH221" s="5">
        <v>257.8</v>
      </c>
      <c r="AI221" s="5" t="inlineStr">
        <is>
          <t xml:space="preserve">2025-11-10</t>
        </is>
      </c>
      <c r="AJ221" s="5" t="inlineStr">
        <is>
          <t xml:space="preserve">2025-08-02</t>
        </is>
      </c>
      <c r="AK221" s="2" t="inlineStr">
        <is>
          <t xml:space="preserve">2025-05-30</t>
        </is>
      </c>
      <c r="AL221" s="2" t="inlineStr">
        <is>
          <t xml:space="preserve">2025-03-24</t>
        </is>
      </c>
      <c r="AM221" s="2" t="inlineStr">
        <is>
          <t xml:space="preserve">2024-12-19</t>
        </is>
      </c>
    </row>
    <row r="222">
      <c r="A222" s="2">
        <f>IF(OR(AND(B222&gt;1.1,B222&lt;&gt;"成約物件不足"),AND(C222&gt;1.1,C222&lt;&gt;"成約物件不足"),AND(D222&gt;1.1,D222&lt;&gt;"成約物件不足"),AND(E222&gt;1.1,E222&lt;&gt;"成約物件不足")),"○","")</f>
      </c>
      <c r="B222" s="3">
        <f>P222/O222</f>
      </c>
      <c r="C222" s="3">
        <f>Q222/O222</f>
      </c>
      <c r="D222" s="3">
        <f>AB222/O222</f>
      </c>
      <c r="E222" s="3">
        <f>AC222/O222</f>
      </c>
      <c r="F222" s="2" t="inlineStr">
        <is>
          <t xml:space="preserve">100137473406</t>
        </is>
      </c>
      <c r="G222" s="2" t="inlineStr">
        <is>
          <t xml:space="preserve">藤和シティコープ富士見台</t>
        </is>
      </c>
      <c r="H222" s="2" t="inlineStr">
        <is>
          <t xml:space="preserve">東京都</t>
        </is>
      </c>
      <c r="I222" s="2" t="inlineStr">
        <is>
          <t xml:space="preserve">東京都練馬区貫井３丁目</t>
        </is>
      </c>
      <c r="J222" s="2" t="inlineStr">
        <is>
          <t xml:space="preserve">1988年6月</t>
        </is>
      </c>
      <c r="K222" s="2" t="inlineStr">
        <is>
          <t xml:space="preserve">西武池袋線　富士見台</t>
        </is>
      </c>
      <c r="L222" s="2" t="inlineStr">
        <is>
          <t xml:space="preserve">徒歩　5分</t>
        </is>
      </c>
      <c r="M222" s="2" t="inlineStr">
        <is>
          <t xml:space="preserve">53.96㎡</t>
        </is>
      </c>
      <c r="N222" s="4">
        <v>2640</v>
      </c>
      <c r="O222" s="5">
        <v>161.8</v>
      </c>
      <c r="P222" s="5">
        <f>AVERAGE(R222:T222)</f>
      </c>
      <c r="Q222" s="5">
        <f>MAX(R222:V222)</f>
      </c>
      <c r="R222" s="5">
        <v>130.4</v>
      </c>
      <c r="S222" s="5">
        <v>145.4</v>
      </c>
      <c r="T222" s="5">
        <v>151.6</v>
      </c>
      <c r="U222" s="5">
        <v>139.2</v>
      </c>
      <c r="V222" s="5">
        <v>115.4</v>
      </c>
      <c r="W222" s="2" t="inlineStr">
        <is>
          <t xml:space="preserve">2017-07-07</t>
        </is>
      </c>
      <c r="X222" s="2" t="inlineStr">
        <is>
          <t xml:space="preserve">2015-03-28</t>
        </is>
      </c>
      <c r="Y222" s="2" t="inlineStr">
        <is>
          <t xml:space="preserve">2010-01-25</t>
        </is>
      </c>
      <c r="Z222" s="2" t="inlineStr">
        <is>
          <t xml:space="preserve">2005-08-01</t>
        </is>
      </c>
      <c r="AA222" s="2" t="inlineStr">
        <is>
          <t xml:space="preserve">2002-11-24</t>
        </is>
      </c>
      <c r="AB222" s="4">
        <f>AVERAGE(AD222:AF222)</f>
      </c>
      <c r="AC222" s="5">
        <f>MAX(AD222:AH222)</f>
      </c>
      <c r="AD222" s="5">
        <v>291.3</v>
      </c>
      <c r="AE222" s="5">
        <v>255.2</v>
      </c>
      <c r="AF222" s="5">
        <v>287.5</v>
      </c>
      <c r="AG222" s="5">
        <v>348.9</v>
      </c>
      <c r="AH222" s="5">
        <v>288.8</v>
      </c>
      <c r="AI222" s="5" t="inlineStr">
        <is>
          <t xml:space="preserve">2025-05-24</t>
        </is>
      </c>
      <c r="AJ222" s="5" t="inlineStr">
        <is>
          <t xml:space="preserve">2025-03-30</t>
        </is>
      </c>
      <c r="AK222" s="2" t="inlineStr">
        <is>
          <t xml:space="preserve">2024-12-10</t>
        </is>
      </c>
      <c r="AL222" s="2" t="inlineStr">
        <is>
          <t xml:space="preserve">2024-06-29</t>
        </is>
      </c>
      <c r="AM222" s="2" t="inlineStr">
        <is>
          <t xml:space="preserve">2024-05-18</t>
        </is>
      </c>
    </row>
    <row r="223">
      <c r="A223" s="2">
        <f>IF(OR(AND(B223&gt;1.1,B223&lt;&gt;"成約物件不足"),AND(C223&gt;1.1,C223&lt;&gt;"成約物件不足"),AND(D223&gt;1.1,D223&lt;&gt;"成約物件不足"),AND(E223&gt;1.1,E223&lt;&gt;"成約物件不足")),"○","")</f>
      </c>
      <c r="B223" s="3">
        <f>P223/O223</f>
      </c>
      <c r="C223" s="3">
        <f>Q223/O223</f>
      </c>
      <c r="D223" s="3">
        <f>AB223/O223</f>
      </c>
      <c r="E223" s="3">
        <f>AC223/O223</f>
      </c>
      <c r="F223" s="2" t="inlineStr">
        <is>
          <t xml:space="preserve">100134604341</t>
        </is>
      </c>
      <c r="G223" s="2" t="inlineStr">
        <is>
          <t xml:space="preserve">グリーンキャピタル亀有</t>
        </is>
      </c>
      <c r="H223" s="2" t="inlineStr">
        <is>
          <t xml:space="preserve">東京都</t>
        </is>
      </c>
      <c r="I223" s="2" t="inlineStr">
        <is>
          <t xml:space="preserve">東京都足立区東和２丁目</t>
        </is>
      </c>
      <c r="J223" s="2" t="inlineStr">
        <is>
          <t xml:space="preserve">1990年4月</t>
        </is>
      </c>
      <c r="K223" s="2" t="inlineStr">
        <is>
          <t xml:space="preserve">常磐緩行線　亀有</t>
        </is>
      </c>
      <c r="L223" s="2" t="inlineStr">
        <is>
          <t xml:space="preserve">徒歩　12分</t>
        </is>
      </c>
      <c r="M223" s="2" t="inlineStr">
        <is>
          <t xml:space="preserve">54.49㎡</t>
        </is>
      </c>
      <c r="N223" s="4">
        <v>2600</v>
      </c>
      <c r="O223" s="5">
        <v>157.8</v>
      </c>
      <c r="P223" s="5">
        <f>AVERAGE(R223:T223)</f>
      </c>
      <c r="Q223" s="5">
        <f>MAX(R223:V223)</f>
      </c>
      <c r="R223" s="5">
        <v>85</v>
      </c>
      <c r="S223" s="5">
        <v>105.6</v>
      </c>
      <c r="T223" s="5">
        <v>135.3</v>
      </c>
      <c r="U223" s="5"/>
      <c r="V223" s="5"/>
      <c r="W223" s="2" t="inlineStr">
        <is>
          <t xml:space="preserve">2009-08-17</t>
        </is>
      </c>
      <c r="X223" s="2" t="inlineStr">
        <is>
          <t xml:space="preserve">2002-11-21</t>
        </is>
      </c>
      <c r="Y223" s="2" t="inlineStr">
        <is>
          <t xml:space="preserve">1996-12-17</t>
        </is>
      </c>
      <c r="Z223" s="2"/>
      <c r="AA223" s="2"/>
      <c r="AB223" s="4">
        <f>AVERAGE(AD223:AF223)</f>
      </c>
      <c r="AC223" s="5">
        <f>MAX(AD223:AH223)</f>
      </c>
      <c r="AD223" s="5">
        <v>241.2</v>
      </c>
      <c r="AE223" s="5">
        <v>204.8</v>
      </c>
      <c r="AF223" s="5">
        <v>243.4</v>
      </c>
      <c r="AG223" s="5">
        <v>178.9</v>
      </c>
      <c r="AH223" s="5">
        <v>210.5</v>
      </c>
      <c r="AI223" s="5" t="inlineStr">
        <is>
          <t xml:space="preserve">2026-02-28</t>
        </is>
      </c>
      <c r="AJ223" s="5" t="inlineStr">
        <is>
          <t xml:space="preserve">2026-02-02</t>
        </is>
      </c>
      <c r="AK223" s="2" t="inlineStr">
        <is>
          <t xml:space="preserve">2026-01-31</t>
        </is>
      </c>
      <c r="AL223" s="2" t="inlineStr">
        <is>
          <t xml:space="preserve">2025-11-10</t>
        </is>
      </c>
      <c r="AM223" s="2" t="inlineStr">
        <is>
          <t xml:space="preserve">2025-09-14</t>
        </is>
      </c>
    </row>
    <row r="224">
      <c r="A224" s="2">
        <f>IF(OR(AND(B224&gt;1.1,B224&lt;&gt;"成約物件不足"),AND(C224&gt;1.1,C224&lt;&gt;"成約物件不足"),AND(D224&gt;1.1,D224&lt;&gt;"成約物件不足"),AND(E224&gt;1.1,E224&lt;&gt;"成約物件不足")),"○","")</f>
      </c>
      <c r="B224" s="3">
        <f>P224/O224</f>
      </c>
      <c r="C224" s="3">
        <f>Q224/O224</f>
      </c>
      <c r="D224" s="3">
        <f>AB224/O224</f>
      </c>
      <c r="E224" s="3">
        <f>AC224/O224</f>
      </c>
      <c r="F224" s="2" t="inlineStr">
        <is>
          <t xml:space="preserve">100132420389</t>
        </is>
      </c>
      <c r="G224" s="2" t="inlineStr">
        <is>
          <t xml:space="preserve">デュオセーヌ緑山</t>
        </is>
      </c>
      <c r="H224" s="2" t="inlineStr">
        <is>
          <t xml:space="preserve">東京都</t>
        </is>
      </c>
      <c r="I224" s="2" t="inlineStr">
        <is>
          <t xml:space="preserve">東京都町田市三輪緑山１丁目</t>
        </is>
      </c>
      <c r="J224" s="2" t="inlineStr">
        <is>
          <t xml:space="preserve">2016年7月</t>
        </is>
      </c>
      <c r="K224" s="2" t="inlineStr">
        <is>
          <t xml:space="preserve">小田急線　鶴川</t>
        </is>
      </c>
      <c r="L224" s="2"/>
      <c r="M224" s="2" t="inlineStr">
        <is>
          <t xml:space="preserve">53.62㎡</t>
        </is>
      </c>
      <c r="N224" s="4">
        <v>2500</v>
      </c>
      <c r="O224" s="5">
        <v>154.2</v>
      </c>
      <c r="P224" s="5">
        <f>AVERAGE(R224:T224)</f>
      </c>
      <c r="Q224" s="5">
        <f>MAX(R224:V224)</f>
      </c>
      <c r="R224" s="5">
        <v>162.8</v>
      </c>
      <c r="S224" s="5">
        <v>183.1</v>
      </c>
      <c r="T224" s="5">
        <v>134.1</v>
      </c>
      <c r="U224" s="5">
        <v>139.4</v>
      </c>
      <c r="V224" s="5">
        <v>148.8</v>
      </c>
      <c r="W224" s="2" t="inlineStr">
        <is>
          <t xml:space="preserve">2026-02-01</t>
        </is>
      </c>
      <c r="X224" s="2" t="inlineStr">
        <is>
          <t xml:space="preserve">2025-05-17</t>
        </is>
      </c>
      <c r="Y224" s="2" t="inlineStr">
        <is>
          <t xml:space="preserve">2025-01-26</t>
        </is>
      </c>
      <c r="Z224" s="2" t="inlineStr">
        <is>
          <t xml:space="preserve">2024-04-27</t>
        </is>
      </c>
      <c r="AA224" s="2" t="inlineStr">
        <is>
          <t xml:space="preserve">2023-11-24</t>
        </is>
      </c>
      <c r="AB224" s="4">
        <f>AVERAGE(AD224:AF224)</f>
      </c>
      <c r="AC224" s="5">
        <f>MAX(AD224:AH224)</f>
      </c>
      <c r="AD224" s="5">
        <v>83.9</v>
      </c>
      <c r="AE224" s="5">
        <v>90.4</v>
      </c>
      <c r="AF224" s="5">
        <v>162.8</v>
      </c>
      <c r="AG224" s="5">
        <v>70.8</v>
      </c>
      <c r="AH224" s="5">
        <v>71.5</v>
      </c>
      <c r="AI224" s="5" t="inlineStr">
        <is>
          <t xml:space="preserve">2026-02-19</t>
        </is>
      </c>
      <c r="AJ224" s="5" t="inlineStr">
        <is>
          <t xml:space="preserve">2026-02-15</t>
        </is>
      </c>
      <c r="AK224" s="2" t="inlineStr">
        <is>
          <t xml:space="preserve">2026-02-01</t>
        </is>
      </c>
      <c r="AL224" s="2" t="inlineStr">
        <is>
          <t xml:space="preserve">2026-01-31</t>
        </is>
      </c>
      <c r="AM224" s="2" t="inlineStr">
        <is>
          <t xml:space="preserve">2025-12-22</t>
        </is>
      </c>
    </row>
    <row r="225">
      <c r="A225" s="2">
        <f>IF(OR(AND(B225&gt;1.1,B225&lt;&gt;"成約物件不足"),AND(C225&gt;1.1,C225&lt;&gt;"成約物件不足"),AND(D225&gt;1.1,D225&lt;&gt;"成約物件不足"),AND(E225&gt;1.1,E225&lt;&gt;"成約物件不足")),"○","")</f>
      </c>
      <c r="B225" s="3" t="inlineStr">
        <is>
          <t xml:space="preserve">成約物件不足</t>
        </is>
      </c>
      <c r="C225" s="3" t="inlineStr">
        <is>
          <t xml:space="preserve">成約物件不足</t>
        </is>
      </c>
      <c r="D225" s="3">
        <f>AB225/O225</f>
      </c>
      <c r="E225" s="3">
        <f>AC225/O225</f>
      </c>
      <c r="F225" s="2" t="inlineStr">
        <is>
          <t xml:space="preserve">100137327082</t>
        </is>
      </c>
      <c r="G225" s="2" t="inlineStr">
        <is>
          <t xml:space="preserve">り・アーリア京王堀之内</t>
        </is>
      </c>
      <c r="H225" s="2" t="inlineStr">
        <is>
          <t xml:space="preserve">東京都</t>
        </is>
      </c>
      <c r="I225" s="2" t="inlineStr">
        <is>
          <t xml:space="preserve">東京都八王子市別所１丁目</t>
        </is>
      </c>
      <c r="J225" s="2" t="inlineStr">
        <is>
          <t xml:space="preserve">1993年2月</t>
        </is>
      </c>
      <c r="K225" s="2" t="inlineStr">
        <is>
          <t xml:space="preserve">相模原線　京王堀之内</t>
        </is>
      </c>
      <c r="L225" s="2" t="inlineStr">
        <is>
          <t xml:space="preserve">徒歩　8分</t>
        </is>
      </c>
      <c r="M225" s="2" t="inlineStr">
        <is>
          <t xml:space="preserve">64.47㎡</t>
        </is>
      </c>
      <c r="N225" s="4">
        <v>2480</v>
      </c>
      <c r="O225" s="5">
        <v>127.2</v>
      </c>
      <c r="P225" s="5"/>
      <c r="Q225" s="5"/>
      <c r="R225" s="5"/>
      <c r="S225" s="5"/>
      <c r="T225" s="5"/>
      <c r="U225" s="5"/>
      <c r="V225" s="5"/>
      <c r="W225" s="2"/>
      <c r="X225" s="2"/>
      <c r="Y225" s="2"/>
      <c r="Z225" s="2"/>
      <c r="AA225" s="2"/>
      <c r="AB225" s="4">
        <f>AVERAGE(AD225:AF225)</f>
      </c>
      <c r="AC225" s="5">
        <f>MAX(AD225:AH225)</f>
      </c>
      <c r="AD225" s="5">
        <v>129.5</v>
      </c>
      <c r="AE225" s="5">
        <v>197</v>
      </c>
      <c r="AF225" s="5">
        <v>96</v>
      </c>
      <c r="AG225" s="5">
        <v>155.9</v>
      </c>
      <c r="AH225" s="5">
        <v>59.3</v>
      </c>
      <c r="AI225" s="5" t="inlineStr">
        <is>
          <t xml:space="preserve">2026-02-27</t>
        </is>
      </c>
      <c r="AJ225" s="5" t="inlineStr">
        <is>
          <t xml:space="preserve">2026-02-21</t>
        </is>
      </c>
      <c r="AK225" s="2" t="inlineStr">
        <is>
          <t xml:space="preserve">2026-02-21</t>
        </is>
      </c>
      <c r="AL225" s="2" t="inlineStr">
        <is>
          <t xml:space="preserve">2026-01-25</t>
        </is>
      </c>
      <c r="AM225" s="2" t="inlineStr">
        <is>
          <t xml:space="preserve">2026-01-24</t>
        </is>
      </c>
    </row>
    <row r="226">
      <c r="A226" s="2">
        <f>IF(OR(AND(B226&gt;1.1,B226&lt;&gt;"成約物件不足"),AND(C226&gt;1.1,C226&lt;&gt;"成約物件不足"),AND(D226&gt;1.1,D226&lt;&gt;"成約物件不足"),AND(E226&gt;1.1,E226&lt;&gt;"成約物件不足")),"○","")</f>
      </c>
      <c r="B226" s="3">
        <f>P226/O226</f>
      </c>
      <c r="C226" s="3">
        <f>Q226/O226</f>
      </c>
      <c r="D226" s="3">
        <f>AB226/O226</f>
      </c>
      <c r="E226" s="3">
        <f>AC226/O226</f>
      </c>
      <c r="F226" s="2" t="inlineStr">
        <is>
          <t xml:space="preserve">100136227991</t>
        </is>
      </c>
      <c r="G226" s="2" t="inlineStr">
        <is>
          <t xml:space="preserve">グローリオ西新井</t>
        </is>
      </c>
      <c r="H226" s="2" t="inlineStr">
        <is>
          <t xml:space="preserve">東京都</t>
        </is>
      </c>
      <c r="I226" s="2" t="inlineStr">
        <is>
          <t xml:space="preserve">東京都足立区島根２丁目</t>
        </is>
      </c>
      <c r="J226" s="2" t="inlineStr">
        <is>
          <t xml:space="preserve">2002年3月</t>
        </is>
      </c>
      <c r="K226" s="2" t="inlineStr">
        <is>
          <t xml:space="preserve">伊勢崎線　梅島</t>
        </is>
      </c>
      <c r="L226" s="2" t="inlineStr">
        <is>
          <t xml:space="preserve">徒歩　18分</t>
        </is>
      </c>
      <c r="M226" s="2" t="inlineStr">
        <is>
          <t xml:space="preserve">60.7㎡</t>
        </is>
      </c>
      <c r="N226" s="4">
        <v>2480</v>
      </c>
      <c r="O226" s="5">
        <v>135.1</v>
      </c>
      <c r="P226" s="5">
        <f>AVERAGE(R226:T226)</f>
      </c>
      <c r="Q226" s="5">
        <f>MAX(R226:V226)</f>
      </c>
      <c r="R226" s="5">
        <v>159.6</v>
      </c>
      <c r="S226" s="5">
        <v>151.7</v>
      </c>
      <c r="T226" s="5">
        <v>73.5</v>
      </c>
      <c r="U226" s="5">
        <v>85</v>
      </c>
      <c r="V226" s="5">
        <v>111.8</v>
      </c>
      <c r="W226" s="2" t="inlineStr">
        <is>
          <t xml:space="preserve">2026-01-17</t>
        </is>
      </c>
      <c r="X226" s="2" t="inlineStr">
        <is>
          <t xml:space="preserve">2023-07-22</t>
        </is>
      </c>
      <c r="Y226" s="2" t="inlineStr">
        <is>
          <t xml:space="preserve">2016-04-29</t>
        </is>
      </c>
      <c r="Z226" s="2" t="inlineStr">
        <is>
          <t xml:space="preserve">2016-04-29</t>
        </is>
      </c>
      <c r="AA226" s="2" t="inlineStr">
        <is>
          <t xml:space="preserve">2015-12-19</t>
        </is>
      </c>
      <c r="AB226" s="4">
        <f>AVERAGE(AD226:AF226)</f>
      </c>
      <c r="AC226" s="5">
        <f>MAX(AD226:AH226)</f>
      </c>
      <c r="AD226" s="5">
        <v>58.8</v>
      </c>
      <c r="AE226" s="5">
        <v>161.1</v>
      </c>
      <c r="AF226" s="5">
        <v>159.6</v>
      </c>
      <c r="AG226" s="5">
        <v>120.5</v>
      </c>
      <c r="AH226" s="5">
        <v>129.7</v>
      </c>
      <c r="AI226" s="5" t="inlineStr">
        <is>
          <t xml:space="preserve">2026-02-28</t>
        </is>
      </c>
      <c r="AJ226" s="5" t="inlineStr">
        <is>
          <t xml:space="preserve">2026-01-30</t>
        </is>
      </c>
      <c r="AK226" s="2" t="inlineStr">
        <is>
          <t xml:space="preserve">2026-01-17</t>
        </is>
      </c>
      <c r="AL226" s="2" t="inlineStr">
        <is>
          <t xml:space="preserve">2025-12-11</t>
        </is>
      </c>
      <c r="AM226" s="2" t="inlineStr">
        <is>
          <t xml:space="preserve">2025-11-08</t>
        </is>
      </c>
    </row>
    <row r="227">
      <c r="A227" s="2">
        <f>IF(OR(AND(B227&gt;1.1,B227&lt;&gt;"成約物件不足"),AND(C227&gt;1.1,C227&lt;&gt;"成約物件不足"),AND(D227&gt;1.1,D227&lt;&gt;"成約物件不足"),AND(E227&gt;1.1,E227&lt;&gt;"成約物件不足")),"○","")</f>
      </c>
      <c r="B227" s="3">
        <f>P227/O227</f>
      </c>
      <c r="C227" s="3">
        <f>Q227/O227</f>
      </c>
      <c r="D227" s="3">
        <f>AB227/O227</f>
      </c>
      <c r="E227" s="3">
        <f>AC227/O227</f>
      </c>
      <c r="F227" s="2" t="inlineStr">
        <is>
          <t xml:space="preserve">100138015247</t>
        </is>
      </c>
      <c r="G227" s="2" t="inlineStr">
        <is>
          <t xml:space="preserve">ザ・パームス西八王子</t>
        </is>
      </c>
      <c r="H227" s="2" t="inlineStr">
        <is>
          <t xml:space="preserve">東京都</t>
        </is>
      </c>
      <c r="I227" s="2" t="inlineStr">
        <is>
          <t xml:space="preserve">東京都八王子市散田町１丁目</t>
        </is>
      </c>
      <c r="J227" s="2" t="inlineStr">
        <is>
          <t xml:space="preserve">1996年5月</t>
        </is>
      </c>
      <c r="K227" s="2" t="inlineStr">
        <is>
          <t xml:space="preserve">中央線　西八王子</t>
        </is>
      </c>
      <c r="L227" s="2" t="inlineStr">
        <is>
          <t xml:space="preserve">徒歩　11分</t>
        </is>
      </c>
      <c r="M227" s="2" t="inlineStr">
        <is>
          <t xml:space="preserve">73.93㎡</t>
        </is>
      </c>
      <c r="N227" s="4">
        <v>2400</v>
      </c>
      <c r="O227" s="5">
        <v>107.4</v>
      </c>
      <c r="P227" s="5">
        <f>AVERAGE(R227:T227)</f>
      </c>
      <c r="Q227" s="5">
        <f>MAX(R227:V227)</f>
      </c>
      <c r="R227" s="5">
        <v>120.6</v>
      </c>
      <c r="S227" s="5">
        <v>106.5</v>
      </c>
      <c r="T227" s="5">
        <v>71.6</v>
      </c>
      <c r="U227" s="5">
        <v>78.3</v>
      </c>
      <c r="V227" s="5">
        <v>83.6</v>
      </c>
      <c r="W227" s="2" t="inlineStr">
        <is>
          <t xml:space="preserve">2025-09-29</t>
        </is>
      </c>
      <c r="X227" s="2" t="inlineStr">
        <is>
          <t xml:space="preserve">2022-02-05</t>
        </is>
      </c>
      <c r="Y227" s="2" t="inlineStr">
        <is>
          <t xml:space="preserve">2021-08-21</t>
        </is>
      </c>
      <c r="Z227" s="2" t="inlineStr">
        <is>
          <t xml:space="preserve">2021-02-14</t>
        </is>
      </c>
      <c r="AA227" s="2" t="inlineStr">
        <is>
          <t xml:space="preserve">2017-01-26</t>
        </is>
      </c>
      <c r="AB227" s="4">
        <f>AVERAGE(AD227:AF227)</f>
      </c>
      <c r="AC227" s="5">
        <f>MAX(AD227:AH227)</f>
      </c>
      <c r="AD227" s="5">
        <v>103.9</v>
      </c>
      <c r="AE227" s="5">
        <v>60.3</v>
      </c>
      <c r="AF227" s="5">
        <v>155.2</v>
      </c>
      <c r="AG227" s="5">
        <v>62.9</v>
      </c>
      <c r="AH227" s="5">
        <v>120.6</v>
      </c>
      <c r="AI227" s="5" t="inlineStr">
        <is>
          <t xml:space="preserve">2026-02-21</t>
        </is>
      </c>
      <c r="AJ227" s="5" t="inlineStr">
        <is>
          <t xml:space="preserve">2026-02-08</t>
        </is>
      </c>
      <c r="AK227" s="2" t="inlineStr">
        <is>
          <t xml:space="preserve">2025-12-06</t>
        </is>
      </c>
      <c r="AL227" s="2" t="inlineStr">
        <is>
          <t xml:space="preserve">2025-11-27</t>
        </is>
      </c>
      <c r="AM227" s="2" t="inlineStr">
        <is>
          <t xml:space="preserve">2025-09-29</t>
        </is>
      </c>
    </row>
    <row r="228">
      <c r="A228" s="2">
        <f>IF(OR(AND(B228&gt;1.1,B228&lt;&gt;"成約物件不足"),AND(C228&gt;1.1,C228&lt;&gt;"成約物件不足"),AND(D228&gt;1.1,D228&lt;&gt;"成約物件不足"),AND(E228&gt;1.1,E228&lt;&gt;"成約物件不足")),"○","")</f>
      </c>
      <c r="B228" s="3">
        <f>P228/O228</f>
      </c>
      <c r="C228" s="3">
        <f>Q228/O228</f>
      </c>
      <c r="D228" s="3">
        <f>AB228/O228</f>
      </c>
      <c r="E228" s="3">
        <f>AC228/O228</f>
      </c>
      <c r="F228" s="2" t="inlineStr">
        <is>
          <t xml:space="preserve">100136903955</t>
        </is>
      </c>
      <c r="G228" s="2" t="inlineStr">
        <is>
          <t xml:space="preserve">グリーンパーク西八王子</t>
        </is>
      </c>
      <c r="H228" s="2" t="inlineStr">
        <is>
          <t xml:space="preserve">東京都</t>
        </is>
      </c>
      <c r="I228" s="2" t="inlineStr">
        <is>
          <t xml:space="preserve">東京都八王子市追分町</t>
        </is>
      </c>
      <c r="J228" s="2" t="inlineStr">
        <is>
          <t xml:space="preserve">1987年3月</t>
        </is>
      </c>
      <c r="K228" s="2" t="inlineStr">
        <is>
          <t xml:space="preserve">中央線　西八王子</t>
        </is>
      </c>
      <c r="L228" s="2" t="inlineStr">
        <is>
          <t xml:space="preserve">徒歩　11分</t>
        </is>
      </c>
      <c r="M228" s="2" t="inlineStr">
        <is>
          <t xml:space="preserve">98.79㎡</t>
        </is>
      </c>
      <c r="N228" s="4">
        <v>2380</v>
      </c>
      <c r="O228" s="5">
        <v>79.7</v>
      </c>
      <c r="P228" s="5">
        <f>AVERAGE(R228:T228)</f>
      </c>
      <c r="Q228" s="5">
        <f>MAX(R228:V228)</f>
      </c>
      <c r="R228" s="5">
        <v>70.2</v>
      </c>
      <c r="S228" s="5">
        <v>80.1</v>
      </c>
      <c r="T228" s="5">
        <v>72.3</v>
      </c>
      <c r="U228" s="5">
        <v>78.4</v>
      </c>
      <c r="V228" s="5">
        <v>90.2</v>
      </c>
      <c r="W228" s="2" t="inlineStr">
        <is>
          <t xml:space="preserve">2025-09-30</t>
        </is>
      </c>
      <c r="X228" s="2" t="inlineStr">
        <is>
          <t xml:space="preserve">2025-08-30</t>
        </is>
      </c>
      <c r="Y228" s="2" t="inlineStr">
        <is>
          <t xml:space="preserve">2024-04-06</t>
        </is>
      </c>
      <c r="Z228" s="2" t="inlineStr">
        <is>
          <t xml:space="preserve">2023-06-23</t>
        </is>
      </c>
      <c r="AA228" s="2" t="inlineStr">
        <is>
          <t xml:space="preserve">2023-02-25</t>
        </is>
      </c>
      <c r="AB228" s="4">
        <f>AVERAGE(AD228:AF228)</f>
      </c>
      <c r="AC228" s="5">
        <f>MAX(AD228:AH228)</f>
      </c>
      <c r="AD228" s="5">
        <v>76.7</v>
      </c>
      <c r="AE228" s="5">
        <v>64.4</v>
      </c>
      <c r="AF228" s="5">
        <v>91.6</v>
      </c>
      <c r="AG228" s="5">
        <v>70.2</v>
      </c>
      <c r="AH228" s="5">
        <v>80.1</v>
      </c>
      <c r="AI228" s="5" t="inlineStr">
        <is>
          <t xml:space="preserve">2025-11-10</t>
        </is>
      </c>
      <c r="AJ228" s="5" t="inlineStr">
        <is>
          <t xml:space="preserve">2025-09-29</t>
        </is>
      </c>
      <c r="AK228" s="2" t="inlineStr">
        <is>
          <t xml:space="preserve">2025-09-29</t>
        </is>
      </c>
      <c r="AL228" s="2" t="inlineStr">
        <is>
          <t xml:space="preserve">2025-09-30</t>
        </is>
      </c>
      <c r="AM228" s="2" t="inlineStr">
        <is>
          <t xml:space="preserve">2025-08-30</t>
        </is>
      </c>
    </row>
    <row r="229">
      <c r="A229" s="2">
        <f>IF(OR(AND(B229&gt;1.1,B229&lt;&gt;"成約物件不足"),AND(C229&gt;1.1,C229&lt;&gt;"成約物件不足"),AND(D229&gt;1.1,D229&lt;&gt;"成約物件不足"),AND(E229&gt;1.1,E229&lt;&gt;"成約物件不足")),"○","")</f>
      </c>
      <c r="B229" s="3" t="inlineStr">
        <is>
          <t xml:space="preserve">成約物件不足</t>
        </is>
      </c>
      <c r="C229" s="3" t="inlineStr">
        <is>
          <t xml:space="preserve">成約物件不足</t>
        </is>
      </c>
      <c r="D229" s="3">
        <f>AB229/O229</f>
      </c>
      <c r="E229" s="3">
        <f>AC229/O229</f>
      </c>
      <c r="F229" s="2" t="inlineStr">
        <is>
          <t xml:space="preserve">100138021112</t>
        </is>
      </c>
      <c r="G229" s="2" t="inlineStr">
        <is>
          <t xml:space="preserve">ウィスタリヤマンション南大泉</t>
        </is>
      </c>
      <c r="H229" s="2" t="inlineStr">
        <is>
          <t xml:space="preserve">東京都</t>
        </is>
      </c>
      <c r="I229" s="2" t="inlineStr">
        <is>
          <t xml:space="preserve">東京都練馬区南大泉１丁目</t>
        </is>
      </c>
      <c r="J229" s="2" t="inlineStr">
        <is>
          <t xml:space="preserve">1986年2月</t>
        </is>
      </c>
      <c r="K229" s="2" t="inlineStr">
        <is>
          <t xml:space="preserve">西武新宿線　武蔵関</t>
        </is>
      </c>
      <c r="L229" s="2" t="inlineStr">
        <is>
          <t xml:space="preserve">徒歩　18分</t>
        </is>
      </c>
      <c r="M229" s="2" t="inlineStr">
        <is>
          <t xml:space="preserve">62.37㎡</t>
        </is>
      </c>
      <c r="N229" s="4">
        <v>2380</v>
      </c>
      <c r="O229" s="5">
        <v>126.2</v>
      </c>
      <c r="P229" s="5">
        <f>AVERAGE(R229:T229)</f>
      </c>
      <c r="Q229" s="5">
        <f>MAX(R229:V229)</f>
      </c>
      <c r="R229" s="5">
        <v>79</v>
      </c>
      <c r="S229" s="5">
        <v>86.4</v>
      </c>
      <c r="T229" s="5"/>
      <c r="U229" s="5"/>
      <c r="V229" s="5"/>
      <c r="W229" s="2" t="inlineStr">
        <is>
          <t xml:space="preserve">2019-11-10</t>
        </is>
      </c>
      <c r="X229" s="2" t="inlineStr">
        <is>
          <t xml:space="preserve">2015-05-24</t>
        </is>
      </c>
      <c r="Y229" s="2"/>
      <c r="Z229" s="2"/>
      <c r="AA229" s="2"/>
      <c r="AB229" s="4">
        <f>AVERAGE(AD229:AF229)</f>
      </c>
      <c r="AC229" s="5">
        <f>MAX(AD229:AH229)</f>
      </c>
      <c r="AD229" s="5">
        <v>166</v>
      </c>
      <c r="AE229" s="5">
        <v>122.5</v>
      </c>
      <c r="AF229" s="5">
        <v>79</v>
      </c>
      <c r="AG229" s="5">
        <v>154.9</v>
      </c>
      <c r="AH229" s="5">
        <v>112.3</v>
      </c>
      <c r="AI229" s="5" t="inlineStr">
        <is>
          <t xml:space="preserve">2023-02-23</t>
        </is>
      </c>
      <c r="AJ229" s="5" t="inlineStr">
        <is>
          <t xml:space="preserve">2022-08-25</t>
        </is>
      </c>
      <c r="AK229" s="2" t="inlineStr">
        <is>
          <t xml:space="preserve">2019-11-10</t>
        </is>
      </c>
      <c r="AL229" s="2" t="inlineStr">
        <is>
          <t xml:space="preserve">2018-05-13</t>
        </is>
      </c>
      <c r="AM229" s="2" t="inlineStr">
        <is>
          <t xml:space="preserve">2018-02-03</t>
        </is>
      </c>
    </row>
    <row r="230">
      <c r="A230" s="2">
        <f>IF(OR(AND(B230&gt;1.1,B230&lt;&gt;"成約物件不足"),AND(C230&gt;1.1,C230&lt;&gt;"成約物件不足"),AND(D230&gt;1.1,D230&lt;&gt;"成約物件不足"),AND(E230&gt;1.1,E230&lt;&gt;"成約物件不足")),"○","")</f>
      </c>
      <c r="B230" s="3" t="inlineStr">
        <is>
          <t xml:space="preserve">成約物件不足</t>
        </is>
      </c>
      <c r="C230" s="3" t="inlineStr">
        <is>
          <t xml:space="preserve">成約物件不足</t>
        </is>
      </c>
      <c r="D230" s="3">
        <f>AB230/O230</f>
      </c>
      <c r="E230" s="3">
        <f>AC230/O230</f>
      </c>
      <c r="F230" s="2" t="inlineStr">
        <is>
          <t xml:space="preserve">100134614908</t>
        </is>
      </c>
      <c r="G230" s="2" t="inlineStr">
        <is>
          <t xml:space="preserve">アルビオンシティ大泉学園</t>
        </is>
      </c>
      <c r="H230" s="2" t="inlineStr">
        <is>
          <t xml:space="preserve">東京都</t>
        </is>
      </c>
      <c r="I230" s="2" t="inlineStr">
        <is>
          <t xml:space="preserve">東京都練馬区大泉学園町８丁目</t>
        </is>
      </c>
      <c r="J230" s="2" t="inlineStr">
        <is>
          <t xml:space="preserve">1996年7月</t>
        </is>
      </c>
      <c r="K230" s="2" t="inlineStr">
        <is>
          <t xml:space="preserve">西武池袋線　大泉学園</t>
        </is>
      </c>
      <c r="L230" s="2"/>
      <c r="M230" s="2" t="inlineStr">
        <is>
          <t xml:space="preserve">62.72㎡</t>
        </is>
      </c>
      <c r="N230" s="4">
        <v>2300</v>
      </c>
      <c r="O230" s="5">
        <v>121.3</v>
      </c>
      <c r="P230" s="5">
        <f>AVERAGE(R230:T230)</f>
      </c>
      <c r="Q230" s="5">
        <f>MAX(R230:V230)</f>
      </c>
      <c r="R230" s="5">
        <v>152.5</v>
      </c>
      <c r="S230" s="5">
        <v>133.1</v>
      </c>
      <c r="T230" s="5"/>
      <c r="U230" s="5"/>
      <c r="V230" s="5"/>
      <c r="W230" s="2" t="inlineStr">
        <is>
          <t xml:space="preserve">2025-10-24</t>
        </is>
      </c>
      <c r="X230" s="2" t="inlineStr">
        <is>
          <t xml:space="preserve">2022-10-30</t>
        </is>
      </c>
      <c r="Y230" s="2"/>
      <c r="Z230" s="2"/>
      <c r="AA230" s="2"/>
      <c r="AB230" s="4">
        <f>AVERAGE(AD230:AF230)</f>
      </c>
      <c r="AC230" s="5">
        <f>MAX(AD230:AH230)</f>
      </c>
      <c r="AD230" s="5">
        <v>133.6</v>
      </c>
      <c r="AE230" s="5">
        <v>152.5</v>
      </c>
      <c r="AF230" s="5">
        <v>115.5</v>
      </c>
      <c r="AG230" s="5">
        <v>133.1</v>
      </c>
      <c r="AH230" s="5">
        <v>148.9</v>
      </c>
      <c r="AI230" s="5" t="inlineStr">
        <is>
          <t xml:space="preserve">2026-01-29</t>
        </is>
      </c>
      <c r="AJ230" s="5" t="inlineStr">
        <is>
          <t xml:space="preserve">2025-10-24</t>
        </is>
      </c>
      <c r="AK230" s="2" t="inlineStr">
        <is>
          <t xml:space="preserve">2023-04-30</t>
        </is>
      </c>
      <c r="AL230" s="2" t="inlineStr">
        <is>
          <t xml:space="preserve">2022-10-30</t>
        </is>
      </c>
      <c r="AM230" s="2" t="inlineStr">
        <is>
          <t xml:space="preserve">2022-08-12</t>
        </is>
      </c>
    </row>
    <row r="231">
      <c r="A231" s="2">
        <f>IF(OR(AND(B231&gt;1.1,B231&lt;&gt;"成約物件不足"),AND(C231&gt;1.1,C231&lt;&gt;"成約物件不足"),AND(D231&gt;1.1,D231&lt;&gt;"成約物件不足"),AND(E231&gt;1.1,E231&lt;&gt;"成約物件不足")),"○","")</f>
      </c>
      <c r="B231" s="3">
        <f>P231/O231</f>
      </c>
      <c r="C231" s="3">
        <f>Q231/O231</f>
      </c>
      <c r="D231" s="3">
        <f>AB231/O231</f>
      </c>
      <c r="E231" s="3">
        <f>AC231/O231</f>
      </c>
      <c r="F231" s="2" t="inlineStr">
        <is>
          <t xml:space="preserve">100130377524</t>
        </is>
      </c>
      <c r="G231" s="2" t="inlineStr">
        <is>
          <t xml:space="preserve">ブライトコート国立</t>
        </is>
      </c>
      <c r="H231" s="2" t="inlineStr">
        <is>
          <t xml:space="preserve">東京都</t>
        </is>
      </c>
      <c r="I231" s="2" t="inlineStr">
        <is>
          <t xml:space="preserve">東京都国分寺市光町１丁目</t>
        </is>
      </c>
      <c r="J231" s="2" t="inlineStr">
        <is>
          <t xml:space="preserve">1990年12月</t>
        </is>
      </c>
      <c r="K231" s="2" t="inlineStr">
        <is>
          <t xml:space="preserve">中央線　国立</t>
        </is>
      </c>
      <c r="L231" s="2" t="inlineStr">
        <is>
          <t xml:space="preserve">徒歩　15分</t>
        </is>
      </c>
      <c r="M231" s="2" t="inlineStr">
        <is>
          <t xml:space="preserve">65.28㎡</t>
        </is>
      </c>
      <c r="N231" s="4">
        <v>2280</v>
      </c>
      <c r="O231" s="5">
        <v>115.5</v>
      </c>
      <c r="P231" s="5">
        <f>AVERAGE(R231:T231)</f>
      </c>
      <c r="Q231" s="5">
        <f>MAX(R231:V231)</f>
      </c>
      <c r="R231" s="5">
        <v>119.3</v>
      </c>
      <c r="S231" s="5">
        <v>150.2</v>
      </c>
      <c r="T231" s="5">
        <v>140.3</v>
      </c>
      <c r="U231" s="5">
        <v>87.1</v>
      </c>
      <c r="V231" s="5">
        <v>76.5</v>
      </c>
      <c r="W231" s="2" t="inlineStr">
        <is>
          <t xml:space="preserve">2025-11-29</t>
        </is>
      </c>
      <c r="X231" s="2" t="inlineStr">
        <is>
          <t xml:space="preserve">2024-11-10</t>
        </is>
      </c>
      <c r="Y231" s="2" t="inlineStr">
        <is>
          <t xml:space="preserve">2022-11-05</t>
        </is>
      </c>
      <c r="Z231" s="2" t="inlineStr">
        <is>
          <t xml:space="preserve">2018-10-18</t>
        </is>
      </c>
      <c r="AA231" s="2" t="inlineStr">
        <is>
          <t xml:space="preserve">2002-11-15</t>
        </is>
      </c>
      <c r="AB231" s="4">
        <f>AVERAGE(AD231:AF231)</f>
      </c>
      <c r="AC231" s="5">
        <f>MAX(AD231:AH231)</f>
      </c>
      <c r="AD231" s="5">
        <v>119.3</v>
      </c>
      <c r="AE231" s="5">
        <v>332.2</v>
      </c>
      <c r="AF231" s="5">
        <v>208.9</v>
      </c>
      <c r="AG231" s="5">
        <v>136.9</v>
      </c>
      <c r="AH231" s="5">
        <v>150.2</v>
      </c>
      <c r="AI231" s="5" t="inlineStr">
        <is>
          <t xml:space="preserve">2025-11-29</t>
        </is>
      </c>
      <c r="AJ231" s="5" t="inlineStr">
        <is>
          <t xml:space="preserve">2025-03-02</t>
        </is>
      </c>
      <c r="AK231" s="2" t="inlineStr">
        <is>
          <t xml:space="preserve">2025-02-24</t>
        </is>
      </c>
      <c r="AL231" s="2" t="inlineStr">
        <is>
          <t xml:space="preserve">2024-12-02</t>
        </is>
      </c>
      <c r="AM231" s="2" t="inlineStr">
        <is>
          <t xml:space="preserve">2024-11-10</t>
        </is>
      </c>
    </row>
    <row r="232">
      <c r="A232" s="2">
        <f>IF(OR(AND(B232&gt;1.1,B232&lt;&gt;"成約物件不足"),AND(C232&gt;1.1,C232&lt;&gt;"成約物件不足"),AND(D232&gt;1.1,D232&lt;&gt;"成約物件不足"),AND(E232&gt;1.1,E232&lt;&gt;"成約物件不足")),"○","")</f>
      </c>
      <c r="B232" s="3">
        <f>P232/O232</f>
      </c>
      <c r="C232" s="3">
        <f>Q232/O232</f>
      </c>
      <c r="D232" s="3">
        <f>AB232/O232</f>
      </c>
      <c r="E232" s="3">
        <f>AC232/O232</f>
      </c>
      <c r="F232" s="2" t="inlineStr">
        <is>
          <t xml:space="preserve">100138087287</t>
        </is>
      </c>
      <c r="G232" s="2" t="inlineStr">
        <is>
          <t xml:space="preserve">ルピナス日野壱番館</t>
        </is>
      </c>
      <c r="H232" s="2" t="inlineStr">
        <is>
          <t xml:space="preserve">東京都</t>
        </is>
      </c>
      <c r="I232" s="2" t="inlineStr">
        <is>
          <t xml:space="preserve">東京都日野市大坂上２丁目</t>
        </is>
      </c>
      <c r="J232" s="2" t="inlineStr">
        <is>
          <t xml:space="preserve">1999年9月</t>
        </is>
      </c>
      <c r="K232" s="2" t="inlineStr">
        <is>
          <t xml:space="preserve">中央線　日野</t>
        </is>
      </c>
      <c r="L232" s="2" t="inlineStr">
        <is>
          <t xml:space="preserve">徒歩　7分</t>
        </is>
      </c>
      <c r="M232" s="2" t="inlineStr">
        <is>
          <t xml:space="preserve">66.54㎡</t>
        </is>
      </c>
      <c r="N232" s="4">
        <v>2100</v>
      </c>
      <c r="O232" s="5">
        <v>104.4</v>
      </c>
      <c r="P232" s="5">
        <f>AVERAGE(R232:T232)</f>
      </c>
      <c r="Q232" s="5">
        <f>MAX(R232:V232)</f>
      </c>
      <c r="R232" s="5">
        <v>155.3</v>
      </c>
      <c r="S232" s="5">
        <v>109.1</v>
      </c>
      <c r="T232" s="5">
        <v>97.1</v>
      </c>
      <c r="U232" s="5">
        <v>124.7</v>
      </c>
      <c r="V232" s="5">
        <v>100.9</v>
      </c>
      <c r="W232" s="2" t="inlineStr">
        <is>
          <t xml:space="preserve">2025-04-14</t>
        </is>
      </c>
      <c r="X232" s="2" t="inlineStr">
        <is>
          <t xml:space="preserve">2025-03-29</t>
        </is>
      </c>
      <c r="Y232" s="2" t="inlineStr">
        <is>
          <t xml:space="preserve">2023-02-27</t>
        </is>
      </c>
      <c r="Z232" s="2" t="inlineStr">
        <is>
          <t xml:space="preserve">2023-01-22</t>
        </is>
      </c>
      <c r="AA232" s="2" t="inlineStr">
        <is>
          <t xml:space="preserve">2017-04-09</t>
        </is>
      </c>
      <c r="AB232" s="4">
        <f>AVERAGE(AD232:AF232)</f>
      </c>
      <c r="AC232" s="5">
        <f>MAX(AD232:AH232)</f>
      </c>
      <c r="AD232" s="5">
        <v>155.3</v>
      </c>
      <c r="AE232" s="5">
        <v>109.1</v>
      </c>
      <c r="AF232" s="5">
        <v>97.1</v>
      </c>
      <c r="AG232" s="5">
        <v>124.7</v>
      </c>
      <c r="AH232" s="5">
        <v>100.9</v>
      </c>
      <c r="AI232" s="5" t="inlineStr">
        <is>
          <t xml:space="preserve">2025-04-14</t>
        </is>
      </c>
      <c r="AJ232" s="5" t="inlineStr">
        <is>
          <t xml:space="preserve">2025-03-29</t>
        </is>
      </c>
      <c r="AK232" s="2" t="inlineStr">
        <is>
          <t xml:space="preserve">2023-02-27</t>
        </is>
      </c>
      <c r="AL232" s="2" t="inlineStr">
        <is>
          <t xml:space="preserve">2023-01-22</t>
        </is>
      </c>
      <c r="AM232" s="2" t="inlineStr">
        <is>
          <t xml:space="preserve">2017-04-09</t>
        </is>
      </c>
    </row>
    <row r="233">
      <c r="A233" s="2">
        <f>IF(OR(AND(B233&gt;1.1,B233&lt;&gt;"成約物件不足"),AND(C233&gt;1.1,C233&lt;&gt;"成約物件不足"),AND(D233&gt;1.1,D233&lt;&gt;"成約物件不足"),AND(E233&gt;1.1,E233&lt;&gt;"成約物件不足")),"○","")</f>
      </c>
      <c r="B233" s="3">
        <f>P233/O233</f>
      </c>
      <c r="C233" s="3">
        <f>Q233/O233</f>
      </c>
      <c r="D233" s="3">
        <f>AB233/O233</f>
      </c>
      <c r="E233" s="3">
        <f>AC233/O233</f>
      </c>
      <c r="F233" s="2" t="inlineStr">
        <is>
          <t xml:space="preserve">100137605031</t>
        </is>
      </c>
      <c r="G233" s="2" t="inlineStr">
        <is>
          <t xml:space="preserve">インペリアル東久留米Ａ棟</t>
        </is>
      </c>
      <c r="H233" s="2" t="inlineStr">
        <is>
          <t xml:space="preserve">東京都</t>
        </is>
      </c>
      <c r="I233" s="2" t="inlineStr">
        <is>
          <t xml:space="preserve">東京都東久留米市八幡町１丁目</t>
        </is>
      </c>
      <c r="J233" s="2" t="inlineStr">
        <is>
          <t xml:space="preserve">1989年1月</t>
        </is>
      </c>
      <c r="K233" s="2" t="inlineStr">
        <is>
          <t xml:space="preserve">西武池袋線　清瀬</t>
        </is>
      </c>
      <c r="L233" s="2" t="inlineStr">
        <is>
          <t xml:space="preserve">徒歩　23分</t>
        </is>
      </c>
      <c r="M233" s="2" t="inlineStr">
        <is>
          <t xml:space="preserve">66.62㎡</t>
        </is>
      </c>
      <c r="N233" s="4">
        <v>1830</v>
      </c>
      <c r="O233" s="5">
        <v>90.9</v>
      </c>
      <c r="P233" s="5">
        <f>AVERAGE(R233:T233)</f>
      </c>
      <c r="Q233" s="5">
        <f>MAX(R233:V233)</f>
      </c>
      <c r="R233" s="5">
        <v>149.2</v>
      </c>
      <c r="S233" s="5">
        <v>105.6</v>
      </c>
      <c r="T233" s="5">
        <v>86.8</v>
      </c>
      <c r="U233" s="5">
        <v>73.4</v>
      </c>
      <c r="V233" s="5">
        <v>94.2</v>
      </c>
      <c r="W233" s="2" t="inlineStr">
        <is>
          <t xml:space="preserve">2025-09-29</t>
        </is>
      </c>
      <c r="X233" s="2" t="inlineStr">
        <is>
          <t xml:space="preserve">2025-01-25</t>
        </is>
      </c>
      <c r="Y233" s="2" t="inlineStr">
        <is>
          <t xml:space="preserve">2013-04-27</t>
        </is>
      </c>
      <c r="Z233" s="2" t="inlineStr">
        <is>
          <t xml:space="preserve">2010-03-07</t>
        </is>
      </c>
      <c r="AA233" s="2" t="inlineStr">
        <is>
          <t xml:space="preserve">2004-02-15</t>
        </is>
      </c>
      <c r="AB233" s="4">
        <f>AVERAGE(AD233:AF233)</f>
      </c>
      <c r="AC233" s="5">
        <f>MAX(AD233:AH233)</f>
      </c>
      <c r="AD233" s="5">
        <v>149.2</v>
      </c>
      <c r="AE233" s="5">
        <v>84.3</v>
      </c>
      <c r="AF233" s="5">
        <v>105.6</v>
      </c>
      <c r="AG233" s="5">
        <v>136</v>
      </c>
      <c r="AH233" s="5">
        <v>93.5</v>
      </c>
      <c r="AI233" s="5" t="inlineStr">
        <is>
          <t xml:space="preserve">2025-09-29</t>
        </is>
      </c>
      <c r="AJ233" s="5" t="inlineStr">
        <is>
          <t xml:space="preserve">2025-03-14</t>
        </is>
      </c>
      <c r="AK233" s="2" t="inlineStr">
        <is>
          <t xml:space="preserve">2025-01-25</t>
        </is>
      </c>
      <c r="AL233" s="2" t="inlineStr">
        <is>
          <t xml:space="preserve">2024-08-10</t>
        </is>
      </c>
      <c r="AM233" s="2" t="inlineStr">
        <is>
          <t xml:space="preserve">2024-05-31</t>
        </is>
      </c>
    </row>
    <row r="234">
      <c r="A234" s="2">
        <f>IF(OR(AND(B234&gt;1.1,B234&lt;&gt;"成約物件不足"),AND(C234&gt;1.1,C234&lt;&gt;"成約物件不足"),AND(D234&gt;1.1,D234&lt;&gt;"成約物件不足"),AND(E234&gt;1.1,E234&lt;&gt;"成約物件不足")),"○","")</f>
      </c>
      <c r="B234" s="3">
        <f>P234/O234</f>
      </c>
      <c r="C234" s="3">
        <f>Q234/O234</f>
      </c>
      <c r="D234" s="3">
        <f>AB234/O234</f>
      </c>
      <c r="E234" s="3">
        <f>AC234/O234</f>
      </c>
      <c r="F234" s="2" t="inlineStr">
        <is>
          <t xml:space="preserve">100137605049</t>
        </is>
      </c>
      <c r="G234" s="2" t="inlineStr">
        <is>
          <t xml:space="preserve">サンピア</t>
        </is>
      </c>
      <c r="H234" s="2" t="inlineStr">
        <is>
          <t xml:space="preserve">東京都</t>
        </is>
      </c>
      <c r="I234" s="2" t="inlineStr">
        <is>
          <t xml:space="preserve">東京都府中市若松町１丁目</t>
        </is>
      </c>
      <c r="J234" s="2" t="inlineStr">
        <is>
          <t xml:space="preserve">1989年4月</t>
        </is>
      </c>
      <c r="K234" s="2" t="inlineStr">
        <is>
          <t xml:space="preserve">京王線　東府中</t>
        </is>
      </c>
      <c r="L234" s="2" t="inlineStr">
        <is>
          <t xml:space="preserve">徒歩　5分</t>
        </is>
      </c>
      <c r="M234" s="2" t="inlineStr">
        <is>
          <t xml:space="preserve">53.3㎡</t>
        </is>
      </c>
      <c r="N234" s="4">
        <v>1810</v>
      </c>
      <c r="O234" s="5">
        <v>112.3</v>
      </c>
      <c r="P234" s="5">
        <f>AVERAGE(R234:T234)</f>
      </c>
      <c r="Q234" s="5">
        <f>MAX(R234:V234)</f>
      </c>
      <c r="R234" s="5">
        <v>111.7</v>
      </c>
      <c r="S234" s="5">
        <v>105.5</v>
      </c>
      <c r="T234" s="5">
        <v>124.8</v>
      </c>
      <c r="U234" s="5">
        <v>109.5</v>
      </c>
      <c r="V234" s="5">
        <v>105.5</v>
      </c>
      <c r="W234" s="2" t="inlineStr">
        <is>
          <t xml:space="preserve">2022-03-18</t>
        </is>
      </c>
      <c r="X234" s="2" t="inlineStr">
        <is>
          <t xml:space="preserve">2021-01-29</t>
        </is>
      </c>
      <c r="Y234" s="2" t="inlineStr">
        <is>
          <t xml:space="preserve">2019-04-27</t>
        </is>
      </c>
      <c r="Z234" s="2" t="inlineStr">
        <is>
          <t xml:space="preserve">2018-10-22</t>
        </is>
      </c>
      <c r="AA234" s="2" t="inlineStr">
        <is>
          <t xml:space="preserve">2018-08-31</t>
        </is>
      </c>
      <c r="AB234" s="4">
        <f>AVERAGE(AD234:AF234)</f>
      </c>
      <c r="AC234" s="5">
        <f>MAX(AD234:AH234)</f>
      </c>
      <c r="AD234" s="5">
        <v>231</v>
      </c>
      <c r="AE234" s="5">
        <v>224.2</v>
      </c>
      <c r="AF234" s="5">
        <v>202.6</v>
      </c>
      <c r="AG234" s="5">
        <v>180.6</v>
      </c>
      <c r="AH234" s="5">
        <v>277.9</v>
      </c>
      <c r="AI234" s="5" t="inlineStr">
        <is>
          <t xml:space="preserve">2026-02-28</t>
        </is>
      </c>
      <c r="AJ234" s="5" t="inlineStr">
        <is>
          <t xml:space="preserve">2025-11-09</t>
        </is>
      </c>
      <c r="AK234" s="2" t="inlineStr">
        <is>
          <t xml:space="preserve">2025-03-31</t>
        </is>
      </c>
      <c r="AL234" s="2" t="inlineStr">
        <is>
          <t xml:space="preserve">2025-03-21</t>
        </is>
      </c>
      <c r="AM234" s="2" t="inlineStr">
        <is>
          <t xml:space="preserve">2024-06-21</t>
        </is>
      </c>
    </row>
    <row r="235">
      <c r="A235" s="2">
        <f>IF(OR(AND(B235&gt;1.1,B235&lt;&gt;"成約物件不足"),AND(C235&gt;1.1,C235&lt;&gt;"成約物件不足"),AND(D235&gt;1.1,D235&lt;&gt;"成約物件不足"),AND(E235&gt;1.1,E235&lt;&gt;"成約物件不足")),"○","")</f>
      </c>
      <c r="B235" s="3" t="inlineStr">
        <is>
          <t xml:space="preserve">成約物件不足</t>
        </is>
      </c>
      <c r="C235" s="3" t="inlineStr">
        <is>
          <t xml:space="preserve">成約物件不足</t>
        </is>
      </c>
      <c r="D235" s="3">
        <f>AB235/O235</f>
      </c>
      <c r="E235" s="3">
        <f>AC235/O235</f>
      </c>
      <c r="F235" s="2" t="inlineStr">
        <is>
          <t xml:space="preserve">100136974966</t>
        </is>
      </c>
      <c r="G235" s="2" t="inlineStr">
        <is>
          <t xml:space="preserve">パークサイド松が谷１号棟</t>
        </is>
      </c>
      <c r="H235" s="2" t="inlineStr">
        <is>
          <t xml:space="preserve">東京都</t>
        </is>
      </c>
      <c r="I235" s="2" t="inlineStr">
        <is>
          <t xml:space="preserve">東京都八王子市松が谷</t>
        </is>
      </c>
      <c r="J235" s="2" t="inlineStr">
        <is>
          <t xml:space="preserve">1988年3月</t>
        </is>
      </c>
      <c r="K235" s="2" t="inlineStr">
        <is>
          <t xml:space="preserve">相模原線　京王多摩センター</t>
        </is>
      </c>
      <c r="L235" s="2" t="inlineStr">
        <is>
          <t xml:space="preserve">徒歩　16分</t>
        </is>
      </c>
      <c r="M235" s="2" t="inlineStr">
        <is>
          <t xml:space="preserve">79.12㎡</t>
        </is>
      </c>
      <c r="N235" s="4">
        <v>1730</v>
      </c>
      <c r="O235" s="5">
        <v>72.3</v>
      </c>
      <c r="P235" s="5"/>
      <c r="Q235" s="5"/>
      <c r="R235" s="5"/>
      <c r="S235" s="5"/>
      <c r="T235" s="5"/>
      <c r="U235" s="5"/>
      <c r="V235" s="5"/>
      <c r="W235" s="2"/>
      <c r="X235" s="2"/>
      <c r="Y235" s="2"/>
      <c r="Z235" s="2"/>
      <c r="AA235" s="2"/>
      <c r="AB235" s="4">
        <f>AVERAGE(AD235:AF235)</f>
      </c>
      <c r="AC235" s="5">
        <f>MAX(AD235:AH235)</f>
      </c>
      <c r="AD235" s="5">
        <v>57.6</v>
      </c>
      <c r="AE235" s="5">
        <v>146.4</v>
      </c>
      <c r="AF235" s="5">
        <v>100.7</v>
      </c>
      <c r="AG235" s="5">
        <v>65</v>
      </c>
      <c r="AH235" s="5">
        <v>179.2</v>
      </c>
      <c r="AI235" s="5" t="inlineStr">
        <is>
          <t xml:space="preserve">2026-02-23</t>
        </is>
      </c>
      <c r="AJ235" s="5" t="inlineStr">
        <is>
          <t xml:space="preserve">2026-02-23</t>
        </is>
      </c>
      <c r="AK235" s="2" t="inlineStr">
        <is>
          <t xml:space="preserve">2026-02-08</t>
        </is>
      </c>
      <c r="AL235" s="2" t="inlineStr">
        <is>
          <t xml:space="preserve">2026-01-11</t>
        </is>
      </c>
      <c r="AM235" s="2" t="inlineStr">
        <is>
          <t xml:space="preserve">2026-01-17</t>
        </is>
      </c>
    </row>
    <row r="236">
      <c r="A236" s="2">
        <f>IF(OR(AND(B236&gt;1.1,B236&lt;&gt;"成約物件不足"),AND(C236&gt;1.1,C236&lt;&gt;"成約物件不足"),AND(D236&gt;1.1,D236&lt;&gt;"成約物件不足"),AND(E236&gt;1.1,E236&lt;&gt;"成約物件不足")),"○","")</f>
      </c>
      <c r="B236" s="3">
        <f>P236/O236</f>
      </c>
      <c r="C236" s="3">
        <f>Q236/O236</f>
      </c>
      <c r="D236" s="3">
        <f>AB236/O236</f>
      </c>
      <c r="E236" s="3">
        <f>AC236/O236</f>
      </c>
      <c r="F236" s="2" t="inlineStr">
        <is>
          <t xml:space="preserve">100138037033</t>
        </is>
      </c>
      <c r="G236" s="2" t="inlineStr">
        <is>
          <t xml:space="preserve">ファインクレスト福生</t>
        </is>
      </c>
      <c r="H236" s="2" t="inlineStr">
        <is>
          <t xml:space="preserve">東京都</t>
        </is>
      </c>
      <c r="I236" s="2" t="inlineStr">
        <is>
          <t xml:space="preserve">東京都福生市武蔵野台１丁目</t>
        </is>
      </c>
      <c r="J236" s="2" t="inlineStr">
        <is>
          <t xml:space="preserve">1996年2月</t>
        </is>
      </c>
      <c r="K236" s="2" t="inlineStr">
        <is>
          <t xml:space="preserve">青梅線　福生</t>
        </is>
      </c>
      <c r="L236" s="2" t="inlineStr">
        <is>
          <t xml:space="preserve">徒歩　12分</t>
        </is>
      </c>
      <c r="M236" s="2" t="inlineStr">
        <is>
          <t xml:space="preserve">52.53㎡</t>
        </is>
      </c>
      <c r="N236" s="4">
        <v>1340</v>
      </c>
      <c r="O236" s="5">
        <v>84.4</v>
      </c>
      <c r="P236" s="5">
        <f>AVERAGE(R236:T236)</f>
      </c>
      <c r="Q236" s="5">
        <f>MAX(R236:V236)</f>
      </c>
      <c r="R236" s="5">
        <v>50.4</v>
      </c>
      <c r="S236" s="5">
        <v>47.3</v>
      </c>
      <c r="T236" s="5">
        <v>69.8</v>
      </c>
      <c r="U236" s="5">
        <v>68</v>
      </c>
      <c r="V236" s="5">
        <v>88.1</v>
      </c>
      <c r="W236" s="2" t="inlineStr">
        <is>
          <t xml:space="preserve">2023-12-25</t>
        </is>
      </c>
      <c r="X236" s="2" t="inlineStr">
        <is>
          <t xml:space="preserve">2019-09-30</t>
        </is>
      </c>
      <c r="Y236" s="2" t="inlineStr">
        <is>
          <t xml:space="preserve">2015-05-22</t>
        </is>
      </c>
      <c r="Z236" s="2" t="inlineStr">
        <is>
          <t xml:space="preserve">2009-10-06</t>
        </is>
      </c>
      <c r="AA236" s="2" t="inlineStr">
        <is>
          <t xml:space="preserve">2007-09-10</t>
        </is>
      </c>
      <c r="AB236" s="4">
        <f>AVERAGE(AD236:AF236)</f>
      </c>
      <c r="AC236" s="5">
        <f>MAX(AD236:AH236)</f>
      </c>
      <c r="AD236" s="5">
        <v>60.6</v>
      </c>
      <c r="AE236" s="5">
        <v>71.1</v>
      </c>
      <c r="AF236" s="5">
        <v>88.2</v>
      </c>
      <c r="AG236" s="5">
        <v>69.6</v>
      </c>
      <c r="AH236" s="5">
        <v>103.8</v>
      </c>
      <c r="AI236" s="5" t="inlineStr">
        <is>
          <t xml:space="preserve">2026-02-09</t>
        </is>
      </c>
      <c r="AJ236" s="5" t="inlineStr">
        <is>
          <t xml:space="preserve">2025-10-12</t>
        </is>
      </c>
      <c r="AK236" s="2" t="inlineStr">
        <is>
          <t xml:space="preserve">2025-10-11</t>
        </is>
      </c>
      <c r="AL236" s="2" t="inlineStr">
        <is>
          <t xml:space="preserve">2025-10-11</t>
        </is>
      </c>
      <c r="AM236" s="2" t="inlineStr">
        <is>
          <t xml:space="preserve">2025-10-04</t>
        </is>
      </c>
    </row>
    <row r="237">
      <c r="A237" s="2">
        <f>IF(OR(AND(B237&gt;1.1,B237&lt;&gt;"成約物件不足"),AND(C237&gt;1.1,C237&lt;&gt;"成約物件不足"),AND(D237&gt;1.1,D237&lt;&gt;"成約物件不足"),AND(E237&gt;1.1,E237&lt;&gt;"成約物件不足")),"○","")</f>
      </c>
      <c r="B237" s="3" t="inlineStr">
        <is>
          <t xml:space="preserve">成約物件不足</t>
        </is>
      </c>
      <c r="C237" s="3" t="inlineStr">
        <is>
          <t xml:space="preserve">成約物件不足</t>
        </is>
      </c>
      <c r="D237" s="3">
        <f>AB237/O237</f>
      </c>
      <c r="E237" s="3">
        <f>AC237/O237</f>
      </c>
      <c r="F237" s="2" t="inlineStr">
        <is>
          <t xml:space="preserve">100136974880</t>
        </is>
      </c>
      <c r="G237" s="2" t="inlineStr">
        <is>
          <t xml:space="preserve">ライオンズマンション第５</t>
        </is>
      </c>
      <c r="H237" s="2" t="inlineStr">
        <is>
          <t xml:space="preserve">東京都</t>
        </is>
      </c>
      <c r="I237" s="2" t="inlineStr">
        <is>
          <t xml:space="preserve">東京都東村山市青葉町２丁目</t>
        </is>
      </c>
      <c r="J237" s="2" t="inlineStr">
        <is>
          <t xml:space="preserve">1990年8月</t>
        </is>
      </c>
      <c r="K237" s="2" t="inlineStr">
        <is>
          <t xml:space="preserve">武蔵野線　新秋津</t>
        </is>
      </c>
      <c r="L237" s="2" t="inlineStr">
        <is>
          <t xml:space="preserve">徒歩　20分</t>
        </is>
      </c>
      <c r="M237" s="2" t="inlineStr">
        <is>
          <t xml:space="preserve">59.4㎡</t>
        </is>
      </c>
      <c r="N237" s="4">
        <v>1100</v>
      </c>
      <c r="O237" s="5">
        <v>61.3</v>
      </c>
      <c r="P237" s="5"/>
      <c r="Q237" s="5"/>
      <c r="R237" s="5"/>
      <c r="S237" s="5"/>
      <c r="T237" s="5"/>
      <c r="U237" s="5"/>
      <c r="V237" s="5"/>
      <c r="W237" s="2"/>
      <c r="X237" s="2"/>
      <c r="Y237" s="2"/>
      <c r="Z237" s="2"/>
      <c r="AA237" s="2"/>
      <c r="AB237" s="4">
        <f>AVERAGE(AD237:AF237)</f>
      </c>
      <c r="AC237" s="5">
        <f>MAX(AD237:AH237)</f>
      </c>
      <c r="AD237" s="5">
        <v>35.8</v>
      </c>
      <c r="AE237" s="5">
        <v>45.3</v>
      </c>
      <c r="AF237" s="5">
        <v>28</v>
      </c>
      <c r="AG237" s="5">
        <v>66</v>
      </c>
      <c r="AH237" s="5">
        <v>83.4</v>
      </c>
      <c r="AI237" s="5" t="inlineStr">
        <is>
          <t xml:space="preserve">2026-02-01</t>
        </is>
      </c>
      <c r="AJ237" s="5" t="inlineStr">
        <is>
          <t xml:space="preserve">2025-11-23</t>
        </is>
      </c>
      <c r="AK237" s="2" t="inlineStr">
        <is>
          <t xml:space="preserve">2025-08-30</t>
        </is>
      </c>
      <c r="AL237" s="2" t="inlineStr">
        <is>
          <t xml:space="preserve">2025-08-01</t>
        </is>
      </c>
      <c r="AM237" s="2" t="inlineStr">
        <is>
          <t xml:space="preserve">2025-07-31</t>
        </is>
      </c>
    </row>
    <row r="238">
      <c r="A238" s="2">
        <f>IF(OR(AND(B238&gt;1.1,B238&lt;&gt;"成約物件不足"),AND(C238&gt;1.1,C238&lt;&gt;"成約物件不足"),AND(D238&gt;1.1,D238&lt;&gt;"成約物件不足"),AND(E238&gt;1.1,E238&lt;&gt;"成約物件不足")),"○","")</f>
      </c>
      <c r="B238" s="3" t="inlineStr">
        <is>
          <t xml:space="preserve">成約物件不足</t>
        </is>
      </c>
      <c r="C238" s="3" t="inlineStr">
        <is>
          <t xml:space="preserve">成約物件不足</t>
        </is>
      </c>
      <c r="D238" s="3">
        <f>AB238/O238</f>
      </c>
      <c r="E238" s="3">
        <f>AC238/O238</f>
      </c>
      <c r="F238" s="2" t="inlineStr">
        <is>
          <t xml:space="preserve">100138208328</t>
        </is>
      </c>
      <c r="G238" s="2" t="inlineStr">
        <is>
          <t xml:space="preserve">キャッスル河辺２</t>
        </is>
      </c>
      <c r="H238" s="2" t="inlineStr">
        <is>
          <t xml:space="preserve">東京都</t>
        </is>
      </c>
      <c r="I238" s="2" t="inlineStr">
        <is>
          <t xml:space="preserve">東京都青梅市師岡町３丁目</t>
        </is>
      </c>
      <c r="J238" s="2" t="inlineStr">
        <is>
          <t xml:space="preserve">1991年2月</t>
        </is>
      </c>
      <c r="K238" s="2" t="inlineStr">
        <is>
          <t xml:space="preserve">青梅線　河辺</t>
        </is>
      </c>
      <c r="L238" s="2" t="inlineStr">
        <is>
          <t xml:space="preserve">徒歩　12分</t>
        </is>
      </c>
      <c r="M238" s="2" t="inlineStr">
        <is>
          <t xml:space="preserve">56㎡</t>
        </is>
      </c>
      <c r="N238" s="4">
        <v>798</v>
      </c>
      <c r="O238" s="5">
        <v>47.2</v>
      </c>
      <c r="P238" s="5">
        <f>AVERAGE(R238:T238)</f>
      </c>
      <c r="Q238" s="5">
        <f>MAX(R238:V238)</f>
      </c>
      <c r="R238" s="5">
        <v>81.5</v>
      </c>
      <c r="S238" s="5"/>
      <c r="T238" s="5"/>
      <c r="U238" s="5"/>
      <c r="V238" s="5"/>
      <c r="W238" s="2" t="inlineStr">
        <is>
          <t xml:space="preserve">1999-11-09</t>
        </is>
      </c>
      <c r="X238" s="2"/>
      <c r="Y238" s="2"/>
      <c r="Z238" s="2"/>
      <c r="AA238" s="2"/>
      <c r="AB238" s="4">
        <f>AVERAGE(AD238:AF238)</f>
      </c>
      <c r="AC238" s="5">
        <f>MAX(AD238:AH238)</f>
      </c>
      <c r="AD238" s="5">
        <v>58.2</v>
      </c>
      <c r="AE238" s="5">
        <v>69.7</v>
      </c>
      <c r="AF238" s="5">
        <v>44.2</v>
      </c>
      <c r="AG238" s="5">
        <v>55.1</v>
      </c>
      <c r="AH238" s="5">
        <v>35.1</v>
      </c>
      <c r="AI238" s="5" t="inlineStr">
        <is>
          <t xml:space="preserve">2024-09-01</t>
        </is>
      </c>
      <c r="AJ238" s="5" t="inlineStr">
        <is>
          <t xml:space="preserve">2022-03-28</t>
        </is>
      </c>
      <c r="AK238" s="2" t="inlineStr">
        <is>
          <t xml:space="preserve">2021-04-16</t>
        </is>
      </c>
      <c r="AL238" s="2" t="inlineStr">
        <is>
          <t xml:space="preserve">2019-07-08</t>
        </is>
      </c>
      <c r="AM238" s="2" t="inlineStr">
        <is>
          <t xml:space="preserve">2019-06-01</t>
        </is>
      </c>
    </row>
    <row r="239">
      <c r="A239" s="2">
        <f>IF(OR(AND(B239&gt;1.1,B239&lt;&gt;"成約物件不足"),AND(C239&gt;1.1,C239&lt;&gt;"成約物件不足"),AND(D239&gt;1.1,D239&lt;&gt;"成約物件不足"),AND(E239&gt;1.1,E239&lt;&gt;"成約物件不足")),"○","")</f>
      </c>
      <c r="B239" s="3">
        <f>P239/O239</f>
      </c>
      <c r="C239" s="3">
        <f>Q239/O239</f>
      </c>
      <c r="D239" s="3">
        <f>AB239/O239</f>
      </c>
      <c r="E239" s="3">
        <f>AC239/O239</f>
      </c>
      <c r="F239" s="2" t="inlineStr">
        <is>
          <t xml:space="preserve">100134664585</t>
        </is>
      </c>
      <c r="G239" s="2" t="inlineStr">
        <is>
          <t xml:space="preserve">プレセランス・青梅</t>
        </is>
      </c>
      <c r="H239" s="2" t="inlineStr">
        <is>
          <t xml:space="preserve">東京都</t>
        </is>
      </c>
      <c r="I239" s="2" t="inlineStr">
        <is>
          <t xml:space="preserve">東京都青梅市東青梅３丁目</t>
        </is>
      </c>
      <c r="J239" s="2" t="inlineStr">
        <is>
          <t xml:space="preserve">1990年3月</t>
        </is>
      </c>
      <c r="K239" s="2" t="inlineStr">
        <is>
          <t xml:space="preserve">青梅線　東青梅</t>
        </is>
      </c>
      <c r="L239" s="2" t="inlineStr">
        <is>
          <t xml:space="preserve">徒歩　5分</t>
        </is>
      </c>
      <c r="M239" s="2" t="inlineStr">
        <is>
          <t xml:space="preserve">50.4㎡</t>
        </is>
      </c>
      <c r="N239" s="4">
        <v>790</v>
      </c>
      <c r="O239" s="5">
        <v>51.9</v>
      </c>
      <c r="P239" s="5">
        <f>AVERAGE(R239:T239)</f>
      </c>
      <c r="Q239" s="5">
        <f>MAX(R239:V239)</f>
      </c>
      <c r="R239" s="5">
        <v>44.7</v>
      </c>
      <c r="S239" s="5">
        <v>44.7</v>
      </c>
      <c r="T239" s="5">
        <v>77.4</v>
      </c>
      <c r="U239" s="5"/>
      <c r="V239" s="5"/>
      <c r="W239" s="2" t="inlineStr">
        <is>
          <t xml:space="preserve">2017-06-30</t>
        </is>
      </c>
      <c r="X239" s="2" t="inlineStr">
        <is>
          <t xml:space="preserve">2013-07-30</t>
        </is>
      </c>
      <c r="Y239" s="2" t="inlineStr">
        <is>
          <t xml:space="preserve">1997-01-28</t>
        </is>
      </c>
      <c r="Z239" s="2"/>
      <c r="AA239" s="2"/>
      <c r="AB239" s="4">
        <f>AVERAGE(AD239:AF239)</f>
      </c>
      <c r="AC239" s="5">
        <f>MAX(AD239:AH239)</f>
      </c>
      <c r="AD239" s="5">
        <v>88.6</v>
      </c>
      <c r="AE239" s="5">
        <v>84.3</v>
      </c>
      <c r="AF239" s="5">
        <v>51.2</v>
      </c>
      <c r="AG239" s="5">
        <v>36.5</v>
      </c>
      <c r="AH239" s="5">
        <v>53.3</v>
      </c>
      <c r="AI239" s="5" t="inlineStr">
        <is>
          <t xml:space="preserve">2025-11-25</t>
        </is>
      </c>
      <c r="AJ239" s="5" t="inlineStr">
        <is>
          <t xml:space="preserve">2025-09-12</t>
        </is>
      </c>
      <c r="AK239" s="2" t="inlineStr">
        <is>
          <t xml:space="preserve">2025-05-18</t>
        </is>
      </c>
      <c r="AL239" s="2" t="inlineStr">
        <is>
          <t xml:space="preserve">2025-02-24</t>
        </is>
      </c>
      <c r="AM239" s="2" t="inlineStr">
        <is>
          <t xml:space="preserve">2025-02-10</t>
        </is>
      </c>
    </row>
    <row r="240">
      <c r="A240" s="2">
        <f>IF(OR(AND(B240&gt;1.1,B240&lt;&gt;"成約物件不足"),AND(C240&gt;1.1,C240&lt;&gt;"成約物件不足"),AND(D240&gt;1.1,D240&lt;&gt;"成約物件不足"),AND(E240&gt;1.1,E240&lt;&gt;"成約物件不足")),"○","")</f>
      </c>
      <c r="B240" s="3">
        <f>P240/O240</f>
      </c>
      <c r="C240" s="3">
        <f>Q240/O240</f>
      </c>
      <c r="D240" s="3">
        <f>AB240/O240</f>
      </c>
      <c r="E240" s="3">
        <f>AC240/O240</f>
      </c>
      <c r="F240" s="2" t="inlineStr">
        <is>
          <t xml:space="preserve">100137941390</t>
        </is>
      </c>
      <c r="G240" s="2" t="inlineStr">
        <is>
          <t xml:space="preserve">ライオンズガーデン青梅</t>
        </is>
      </c>
      <c r="H240" s="2" t="inlineStr">
        <is>
          <t xml:space="preserve">東京都</t>
        </is>
      </c>
      <c r="I240" s="2" t="inlineStr">
        <is>
          <t xml:space="preserve">東京都青梅市滝ノ上町</t>
        </is>
      </c>
      <c r="J240" s="2" t="inlineStr">
        <is>
          <t xml:space="preserve">1993年8月</t>
        </is>
      </c>
      <c r="K240" s="2" t="inlineStr">
        <is>
          <t xml:space="preserve">青梅線　青梅</t>
        </is>
      </c>
      <c r="L240" s="2" t="inlineStr">
        <is>
          <t xml:space="preserve">徒歩　7分</t>
        </is>
      </c>
      <c r="M240" s="2" t="inlineStr">
        <is>
          <t xml:space="preserve">50.91㎡</t>
        </is>
      </c>
      <c r="N240" s="4">
        <v>780</v>
      </c>
      <c r="O240" s="5">
        <v>50.7</v>
      </c>
      <c r="P240" s="5">
        <f>AVERAGE(R240:T240)</f>
      </c>
      <c r="Q240" s="5">
        <f>MAX(R240:V240)</f>
      </c>
      <c r="R240" s="5">
        <v>47.4</v>
      </c>
      <c r="S240" s="5">
        <v>44.2</v>
      </c>
      <c r="T240" s="5">
        <v>83</v>
      </c>
      <c r="U240" s="5">
        <v>70.7</v>
      </c>
      <c r="V240" s="5">
        <v>76.1</v>
      </c>
      <c r="W240" s="2" t="inlineStr">
        <is>
          <t xml:space="preserve">2025-06-30</t>
        </is>
      </c>
      <c r="X240" s="2" t="inlineStr">
        <is>
          <t xml:space="preserve">2022-12-24</t>
        </is>
      </c>
      <c r="Y240" s="2" t="inlineStr">
        <is>
          <t xml:space="preserve">2022-02-18</t>
        </is>
      </c>
      <c r="Z240" s="2" t="inlineStr">
        <is>
          <t xml:space="preserve">2021-06-18</t>
        </is>
      </c>
      <c r="AA240" s="2" t="inlineStr">
        <is>
          <t xml:space="preserve">2011-09-01</t>
        </is>
      </c>
      <c r="AB240" s="4">
        <f>AVERAGE(AD240:AF240)</f>
      </c>
      <c r="AC240" s="5">
        <f>MAX(AD240:AH240)</f>
      </c>
      <c r="AD240" s="5">
        <v>47.4</v>
      </c>
      <c r="AE240" s="5">
        <v>62</v>
      </c>
      <c r="AF240" s="5">
        <v>51.3</v>
      </c>
      <c r="AG240" s="5">
        <v>51.4</v>
      </c>
      <c r="AH240" s="5">
        <v>44.2</v>
      </c>
      <c r="AI240" s="5" t="inlineStr">
        <is>
          <t xml:space="preserve">2025-06-30</t>
        </is>
      </c>
      <c r="AJ240" s="5" t="inlineStr">
        <is>
          <t xml:space="preserve">2025-03-03</t>
        </is>
      </c>
      <c r="AK240" s="2" t="inlineStr">
        <is>
          <t xml:space="preserve">2025-02-02</t>
        </is>
      </c>
      <c r="AL240" s="2" t="inlineStr">
        <is>
          <t xml:space="preserve">2024-02-26</t>
        </is>
      </c>
      <c r="AM240" s="2" t="inlineStr">
        <is>
          <t xml:space="preserve">2022-12-24</t>
        </is>
      </c>
    </row>
    <row r="241">
      <c r="A241" s="2">
        <f>IF(OR(AND(B241&gt;1.1,B241&lt;&gt;"成約物件不足"),AND(C241&gt;1.1,C241&lt;&gt;"成約物件不足"),AND(D241&gt;1.1,D241&lt;&gt;"成約物件不足"),AND(E241&gt;1.1,E241&lt;&gt;"成約物件不足")),"○","")</f>
      </c>
      <c r="B241" s="3">
        <f>P241/O241</f>
      </c>
      <c r="C241" s="3">
        <f>Q241/O241</f>
      </c>
      <c r="D241" s="3">
        <f>AB241/O241</f>
      </c>
      <c r="E241" s="3">
        <f>AC241/O241</f>
      </c>
      <c r="F241" s="2" t="inlineStr">
        <is>
          <t xml:space="preserve">100137435896</t>
        </is>
      </c>
      <c r="G241" s="2" t="inlineStr">
        <is>
          <t xml:space="preserve">ＴＨＥ　ＹＯＫＯＨＡＭＡ　ＦＲＯＮＴ　ＴＯＷＥＲ</t>
        </is>
      </c>
      <c r="H241" s="2" t="inlineStr">
        <is>
          <t xml:space="preserve">神奈川県</t>
        </is>
      </c>
      <c r="I241" s="2" t="inlineStr">
        <is>
          <t xml:space="preserve">神奈川県横浜市神奈川区鶴屋町１丁目</t>
        </is>
      </c>
      <c r="J241" s="2" t="inlineStr">
        <is>
          <t xml:space="preserve">2023年12月</t>
        </is>
      </c>
      <c r="K241" s="2" t="inlineStr">
        <is>
          <t xml:space="preserve">東海道線　横浜</t>
        </is>
      </c>
      <c r="L241" s="2" t="inlineStr">
        <is>
          <t xml:space="preserve">徒歩　3分</t>
        </is>
      </c>
      <c r="M241" s="2" t="inlineStr">
        <is>
          <t xml:space="preserve">133.74㎡</t>
        </is>
      </c>
      <c r="N241" s="4">
        <v>63000</v>
      </c>
      <c r="O241" s="5">
        <v>1557.3</v>
      </c>
      <c r="P241" s="5">
        <f>AVERAGE(R241:T241)</f>
      </c>
      <c r="Q241" s="5">
        <f>MAX(R241:V241)</f>
      </c>
      <c r="R241" s="5">
        <v>927</v>
      </c>
      <c r="S241" s="5">
        <v>792.5</v>
      </c>
      <c r="T241" s="5">
        <v>822.3</v>
      </c>
      <c r="U241" s="5">
        <v>850.7</v>
      </c>
      <c r="V241" s="5">
        <v>798.5</v>
      </c>
      <c r="W241" s="2" t="inlineStr">
        <is>
          <t xml:space="preserve">2026-02-13</t>
        </is>
      </c>
      <c r="X241" s="2" t="inlineStr">
        <is>
          <t xml:space="preserve">2026-01-09</t>
        </is>
      </c>
      <c r="Y241" s="2" t="inlineStr">
        <is>
          <t xml:space="preserve">2026-01-09</t>
        </is>
      </c>
      <c r="Z241" s="2" t="inlineStr">
        <is>
          <t xml:space="preserve">2025-12-15</t>
        </is>
      </c>
      <c r="AA241" s="2" t="inlineStr">
        <is>
          <t xml:space="preserve">2025-09-01</t>
        </is>
      </c>
      <c r="AB241" s="4">
        <f>AVERAGE(AD241:AF241)</f>
      </c>
      <c r="AC241" s="5">
        <f>MAX(AD241:AH241)</f>
      </c>
      <c r="AD241" s="5">
        <v>927</v>
      </c>
      <c r="AE241" s="5">
        <v>792.5</v>
      </c>
      <c r="AF241" s="5">
        <v>822.3</v>
      </c>
      <c r="AG241" s="5">
        <v>838.3</v>
      </c>
      <c r="AH241" s="5">
        <v>850.7</v>
      </c>
      <c r="AI241" s="5" t="inlineStr">
        <is>
          <t xml:space="preserve">2026-02-13</t>
        </is>
      </c>
      <c r="AJ241" s="5" t="inlineStr">
        <is>
          <t xml:space="preserve">2026-01-09</t>
        </is>
      </c>
      <c r="AK241" s="2" t="inlineStr">
        <is>
          <t xml:space="preserve">2026-01-09</t>
        </is>
      </c>
      <c r="AL241" s="2" t="inlineStr">
        <is>
          <t xml:space="preserve">2025-12-21</t>
        </is>
      </c>
      <c r="AM241" s="2" t="inlineStr">
        <is>
          <t xml:space="preserve">2025-12-15</t>
        </is>
      </c>
    </row>
    <row r="242">
      <c r="A242" s="2">
        <f>IF(OR(AND(B242&gt;1.1,B242&lt;&gt;"成約物件不足"),AND(C242&gt;1.1,C242&lt;&gt;"成約物件不足"),AND(D242&gt;1.1,D242&lt;&gt;"成約物件不足"),AND(E242&gt;1.1,E242&lt;&gt;"成約物件不足")),"○","")</f>
      </c>
      <c r="B242" s="3" t="inlineStr">
        <is>
          <t xml:space="preserve">成約物件不足</t>
        </is>
      </c>
      <c r="C242" s="3" t="inlineStr">
        <is>
          <t xml:space="preserve">成約物件不足</t>
        </is>
      </c>
      <c r="D242" s="3">
        <f>AB242/O242</f>
      </c>
      <c r="E242" s="3">
        <f>AC242/O242</f>
      </c>
      <c r="F242" s="2" t="inlineStr">
        <is>
          <t xml:space="preserve">100136956841</t>
        </is>
      </c>
      <c r="G242" s="2" t="inlineStr">
        <is>
          <t xml:space="preserve">ＴＨＥ　ＹＯＫＯＨＡＭＡ　ＦＲＯＮＴＴＯＷＥＲ</t>
        </is>
      </c>
      <c r="H242" s="2" t="inlineStr">
        <is>
          <t xml:space="preserve">神奈川県</t>
        </is>
      </c>
      <c r="I242" s="2" t="inlineStr">
        <is>
          <t xml:space="preserve">神奈川県横浜市神奈川区鶴屋町１丁目</t>
        </is>
      </c>
      <c r="J242" s="2" t="inlineStr">
        <is>
          <t xml:space="preserve">2023年12月</t>
        </is>
      </c>
      <c r="K242" s="2" t="inlineStr">
        <is>
          <t xml:space="preserve">東横線　横浜</t>
        </is>
      </c>
      <c r="L242" s="2" t="inlineStr">
        <is>
          <t xml:space="preserve">徒歩　3分</t>
        </is>
      </c>
      <c r="M242" s="2" t="inlineStr">
        <is>
          <t xml:space="preserve">133.74㎡</t>
        </is>
      </c>
      <c r="N242" s="4">
        <v>63000</v>
      </c>
      <c r="O242" s="5">
        <v>1557.3</v>
      </c>
      <c r="P242" s="5"/>
      <c r="Q242" s="5"/>
      <c r="R242" s="5"/>
      <c r="S242" s="5"/>
      <c r="T242" s="5"/>
      <c r="U242" s="5"/>
      <c r="V242" s="5"/>
      <c r="W242" s="2"/>
      <c r="X242" s="2"/>
      <c r="Y242" s="2"/>
      <c r="Z242" s="2"/>
      <c r="AA242" s="2"/>
      <c r="AB242" s="4">
        <f>AVERAGE(AD242:AF242)</f>
      </c>
      <c r="AC242" s="5">
        <f>MAX(AD242:AH242)</f>
      </c>
      <c r="AD242" s="5">
        <v>927</v>
      </c>
      <c r="AE242" s="5">
        <v>792.5</v>
      </c>
      <c r="AF242" s="5">
        <v>822.3</v>
      </c>
      <c r="AG242" s="5">
        <v>838.3</v>
      </c>
      <c r="AH242" s="5">
        <v>850.7</v>
      </c>
      <c r="AI242" s="5" t="inlineStr">
        <is>
          <t xml:space="preserve">2026-02-13</t>
        </is>
      </c>
      <c r="AJ242" s="5" t="inlineStr">
        <is>
          <t xml:space="preserve">2026-01-09</t>
        </is>
      </c>
      <c r="AK242" s="2" t="inlineStr">
        <is>
          <t xml:space="preserve">2026-01-09</t>
        </is>
      </c>
      <c r="AL242" s="2" t="inlineStr">
        <is>
          <t xml:space="preserve">2025-12-21</t>
        </is>
      </c>
      <c r="AM242" s="2" t="inlineStr">
        <is>
          <t xml:space="preserve">2025-12-15</t>
        </is>
      </c>
    </row>
    <row r="243">
      <c r="A243" s="2">
        <f>IF(OR(AND(B243&gt;1.1,B243&lt;&gt;"成約物件不足"),AND(C243&gt;1.1,C243&lt;&gt;"成約物件不足"),AND(D243&gt;1.1,D243&lt;&gt;"成約物件不足"),AND(E243&gt;1.1,E243&lt;&gt;"成約物件不足")),"○","")</f>
      </c>
      <c r="B243" s="3">
        <f>P243/O243</f>
      </c>
      <c r="C243" s="3">
        <f>Q243/O243</f>
      </c>
      <c r="D243" s="3">
        <f>AB243/O243</f>
      </c>
      <c r="E243" s="3">
        <f>AC243/O243</f>
      </c>
      <c r="F243" s="2" t="inlineStr">
        <is>
          <t xml:space="preserve">100138161249</t>
        </is>
      </c>
      <c r="G243" s="2" t="inlineStr">
        <is>
          <t xml:space="preserve">ＴＨＥ　ＹＯＫＯＨＡＭＡ　ＦＲＯＮＴ　ＴＯＷＥＲ</t>
        </is>
      </c>
      <c r="H243" s="2" t="inlineStr">
        <is>
          <t xml:space="preserve">神奈川県</t>
        </is>
      </c>
      <c r="I243" s="2" t="inlineStr">
        <is>
          <t xml:space="preserve">神奈川県横浜市神奈川区鶴屋町１丁目</t>
        </is>
      </c>
      <c r="J243" s="2" t="inlineStr">
        <is>
          <t xml:space="preserve">2023年12月</t>
        </is>
      </c>
      <c r="K243" s="2" t="inlineStr">
        <is>
          <t xml:space="preserve">京浜東北線　横浜</t>
        </is>
      </c>
      <c r="L243" s="2" t="inlineStr">
        <is>
          <t xml:space="preserve">徒歩　3分</t>
        </is>
      </c>
      <c r="M243" s="2" t="inlineStr">
        <is>
          <t xml:space="preserve">55.48㎡</t>
        </is>
      </c>
      <c r="N243" s="4">
        <v>17900</v>
      </c>
      <c r="O243" s="5">
        <v>1066.6</v>
      </c>
      <c r="P243" s="5">
        <f>AVERAGE(R243:T243)</f>
      </c>
      <c r="Q243" s="5">
        <f>MAX(R243:V243)</f>
      </c>
      <c r="R243" s="5">
        <v>927</v>
      </c>
      <c r="S243" s="5">
        <v>792.5</v>
      </c>
      <c r="T243" s="5">
        <v>822.3</v>
      </c>
      <c r="U243" s="5">
        <v>850.7</v>
      </c>
      <c r="V243" s="5">
        <v>798.5</v>
      </c>
      <c r="W243" s="2" t="inlineStr">
        <is>
          <t xml:space="preserve">2026-02-13</t>
        </is>
      </c>
      <c r="X243" s="2" t="inlineStr">
        <is>
          <t xml:space="preserve">2026-01-09</t>
        </is>
      </c>
      <c r="Y243" s="2" t="inlineStr">
        <is>
          <t xml:space="preserve">2026-01-09</t>
        </is>
      </c>
      <c r="Z243" s="2" t="inlineStr">
        <is>
          <t xml:space="preserve">2025-12-15</t>
        </is>
      </c>
      <c r="AA243" s="2" t="inlineStr">
        <is>
          <t xml:space="preserve">2025-09-01</t>
        </is>
      </c>
      <c r="AB243" s="4">
        <f>AVERAGE(AD243:AF243)</f>
      </c>
      <c r="AC243" s="5">
        <f>MAX(AD243:AH243)</f>
      </c>
      <c r="AD243" s="5">
        <v>927</v>
      </c>
      <c r="AE243" s="5">
        <v>792.5</v>
      </c>
      <c r="AF243" s="5">
        <v>822.3</v>
      </c>
      <c r="AG243" s="5">
        <v>838.3</v>
      </c>
      <c r="AH243" s="5">
        <v>850.7</v>
      </c>
      <c r="AI243" s="5" t="inlineStr">
        <is>
          <t xml:space="preserve">2026-02-13</t>
        </is>
      </c>
      <c r="AJ243" s="5" t="inlineStr">
        <is>
          <t xml:space="preserve">2026-01-09</t>
        </is>
      </c>
      <c r="AK243" s="2" t="inlineStr">
        <is>
          <t xml:space="preserve">2026-01-09</t>
        </is>
      </c>
      <c r="AL243" s="2" t="inlineStr">
        <is>
          <t xml:space="preserve">2025-12-21</t>
        </is>
      </c>
      <c r="AM243" s="2" t="inlineStr">
        <is>
          <t xml:space="preserve">2025-12-15</t>
        </is>
      </c>
    </row>
    <row r="244">
      <c r="A244" s="2">
        <f>IF(OR(AND(B244&gt;1.1,B244&lt;&gt;"成約物件不足"),AND(C244&gt;1.1,C244&lt;&gt;"成約物件不足"),AND(D244&gt;1.1,D244&lt;&gt;"成約物件不足"),AND(E244&gt;1.1,E244&lt;&gt;"成約物件不足")),"○","")</f>
      </c>
      <c r="B244" s="3">
        <f>P244/O244</f>
      </c>
      <c r="C244" s="3">
        <f>Q244/O244</f>
      </c>
      <c r="D244" s="3">
        <f>AB244/O244</f>
      </c>
      <c r="E244" s="3">
        <f>AC244/O244</f>
      </c>
      <c r="F244" s="2" t="inlineStr">
        <is>
          <t xml:space="preserve">100127529640</t>
        </is>
      </c>
      <c r="G244" s="2" t="inlineStr">
        <is>
          <t xml:space="preserve">ナビューレ横浜タワーレジデンス</t>
        </is>
      </c>
      <c r="H244" s="2" t="inlineStr">
        <is>
          <t xml:space="preserve">神奈川県</t>
        </is>
      </c>
      <c r="I244" s="2" t="inlineStr">
        <is>
          <t xml:space="preserve">神奈川県横浜市神奈川区金港町</t>
        </is>
      </c>
      <c r="J244" s="2" t="inlineStr">
        <is>
          <t xml:space="preserve">2007年1月</t>
        </is>
      </c>
      <c r="K244" s="2" t="inlineStr">
        <is>
          <t xml:space="preserve">京浜急行線　横浜</t>
        </is>
      </c>
      <c r="L244" s="2" t="inlineStr">
        <is>
          <t xml:space="preserve">徒歩　5分</t>
        </is>
      </c>
      <c r="M244" s="2" t="inlineStr">
        <is>
          <t xml:space="preserve">63.61㎡</t>
        </is>
      </c>
      <c r="N244" s="4">
        <v>17000</v>
      </c>
      <c r="O244" s="5">
        <v>883.5</v>
      </c>
      <c r="P244" s="5">
        <f>AVERAGE(R244:T244)</f>
      </c>
      <c r="Q244" s="5">
        <f>MAX(R244:V244)</f>
      </c>
      <c r="R244" s="5">
        <v>708.2</v>
      </c>
      <c r="S244" s="5">
        <v>961.3</v>
      </c>
      <c r="T244" s="5">
        <v>680.1</v>
      </c>
      <c r="U244" s="5">
        <v>1122.9</v>
      </c>
      <c r="V244" s="5">
        <v>758.9</v>
      </c>
      <c r="W244" s="2" t="inlineStr">
        <is>
          <t xml:space="preserve">2025-11-10</t>
        </is>
      </c>
      <c r="X244" s="2" t="inlineStr">
        <is>
          <t xml:space="preserve">2025-11-07</t>
        </is>
      </c>
      <c r="Y244" s="2" t="inlineStr">
        <is>
          <t xml:space="preserve">2025-09-27</t>
        </is>
      </c>
      <c r="Z244" s="2" t="inlineStr">
        <is>
          <t xml:space="preserve">2025-09-26</t>
        </is>
      </c>
      <c r="AA244" s="2" t="inlineStr">
        <is>
          <t xml:space="preserve">2025-08-29</t>
        </is>
      </c>
      <c r="AB244" s="4">
        <f>AVERAGE(AD244:AF244)</f>
      </c>
      <c r="AC244" s="5">
        <f>MAX(AD244:AH244)</f>
      </c>
      <c r="AD244" s="5">
        <v>580.1</v>
      </c>
      <c r="AE244" s="5">
        <v>555.2</v>
      </c>
      <c r="AF244" s="5">
        <v>607.8</v>
      </c>
      <c r="AG244" s="5">
        <v>708.2</v>
      </c>
      <c r="AH244" s="5">
        <v>961.3</v>
      </c>
      <c r="AI244" s="5" t="inlineStr">
        <is>
          <t xml:space="preserve">2026-01-19</t>
        </is>
      </c>
      <c r="AJ244" s="5" t="inlineStr">
        <is>
          <t xml:space="preserve">2025-12-25</t>
        </is>
      </c>
      <c r="AK244" s="2" t="inlineStr">
        <is>
          <t xml:space="preserve">2025-11-09</t>
        </is>
      </c>
      <c r="AL244" s="2" t="inlineStr">
        <is>
          <t xml:space="preserve">2025-11-10</t>
        </is>
      </c>
      <c r="AM244" s="2" t="inlineStr">
        <is>
          <t xml:space="preserve">2025-11-07</t>
        </is>
      </c>
    </row>
    <row r="245">
      <c r="A245" s="2">
        <f>IF(OR(AND(B245&gt;1.1,B245&lt;&gt;"成約物件不足"),AND(C245&gt;1.1,C245&lt;&gt;"成約物件不足"),AND(D245&gt;1.1,D245&lt;&gt;"成約物件不足"),AND(E245&gt;1.1,E245&lt;&gt;"成約物件不足")),"○","")</f>
      </c>
      <c r="B245" s="3">
        <f>P245/O245</f>
      </c>
      <c r="C245" s="3">
        <f>Q245/O245</f>
      </c>
      <c r="D245" s="3">
        <f>AB245/O245</f>
      </c>
      <c r="E245" s="3">
        <f>AC245/O245</f>
      </c>
      <c r="F245" s="2" t="inlineStr">
        <is>
          <t xml:space="preserve">100136749594</t>
        </is>
      </c>
      <c r="G245" s="2" t="inlineStr">
        <is>
          <t xml:space="preserve">ＴＨＥ　ＹＯＫＯＨＡＭＡ　ＦＲＯＮＴ　ＴＯＷＥＲ</t>
        </is>
      </c>
      <c r="H245" s="2" t="inlineStr">
        <is>
          <t xml:space="preserve">神奈川県</t>
        </is>
      </c>
      <c r="I245" s="2" t="inlineStr">
        <is>
          <t xml:space="preserve">神奈川県横浜市神奈川区鶴屋町１丁目</t>
        </is>
      </c>
      <c r="J245" s="2" t="inlineStr">
        <is>
          <t xml:space="preserve">2023年12月</t>
        </is>
      </c>
      <c r="K245" s="2" t="inlineStr">
        <is>
          <t xml:space="preserve">東横線　横浜</t>
        </is>
      </c>
      <c r="L245" s="2" t="inlineStr">
        <is>
          <t xml:space="preserve">徒歩　3分</t>
        </is>
      </c>
      <c r="M245" s="2" t="inlineStr">
        <is>
          <t xml:space="preserve">58.13㎡</t>
        </is>
      </c>
      <c r="N245" s="4">
        <v>13500</v>
      </c>
      <c r="O245" s="5">
        <v>767.8</v>
      </c>
      <c r="P245" s="5">
        <f>AVERAGE(R245:T245)</f>
      </c>
      <c r="Q245" s="5">
        <f>MAX(R245:V245)</f>
      </c>
      <c r="R245" s="5">
        <v>927</v>
      </c>
      <c r="S245" s="5">
        <v>792.5</v>
      </c>
      <c r="T245" s="5">
        <v>822.3</v>
      </c>
      <c r="U245" s="5">
        <v>850.7</v>
      </c>
      <c r="V245" s="5">
        <v>798.5</v>
      </c>
      <c r="W245" s="2" t="inlineStr">
        <is>
          <t xml:space="preserve">2026-02-13</t>
        </is>
      </c>
      <c r="X245" s="2" t="inlineStr">
        <is>
          <t xml:space="preserve">2026-01-09</t>
        </is>
      </c>
      <c r="Y245" s="2" t="inlineStr">
        <is>
          <t xml:space="preserve">2026-01-09</t>
        </is>
      </c>
      <c r="Z245" s="2" t="inlineStr">
        <is>
          <t xml:space="preserve">2025-12-15</t>
        </is>
      </c>
      <c r="AA245" s="2" t="inlineStr">
        <is>
          <t xml:space="preserve">2025-09-01</t>
        </is>
      </c>
      <c r="AB245" s="4">
        <f>AVERAGE(AD245:AF245)</f>
      </c>
      <c r="AC245" s="5">
        <f>MAX(AD245:AH245)</f>
      </c>
      <c r="AD245" s="5">
        <v>927</v>
      </c>
      <c r="AE245" s="5">
        <v>792.5</v>
      </c>
      <c r="AF245" s="5">
        <v>822.3</v>
      </c>
      <c r="AG245" s="5">
        <v>838.3</v>
      </c>
      <c r="AH245" s="5">
        <v>850.7</v>
      </c>
      <c r="AI245" s="5" t="inlineStr">
        <is>
          <t xml:space="preserve">2026-02-13</t>
        </is>
      </c>
      <c r="AJ245" s="5" t="inlineStr">
        <is>
          <t xml:space="preserve">2026-01-09</t>
        </is>
      </c>
      <c r="AK245" s="2" t="inlineStr">
        <is>
          <t xml:space="preserve">2026-01-09</t>
        </is>
      </c>
      <c r="AL245" s="2" t="inlineStr">
        <is>
          <t xml:space="preserve">2025-12-21</t>
        </is>
      </c>
      <c r="AM245" s="2" t="inlineStr">
        <is>
          <t xml:space="preserve">2025-12-15</t>
        </is>
      </c>
    </row>
    <row r="246">
      <c r="A246" s="2">
        <f>IF(OR(AND(B246&gt;1.1,B246&lt;&gt;"成約物件不足"),AND(C246&gt;1.1,C246&lt;&gt;"成約物件不足"),AND(D246&gt;1.1,D246&lt;&gt;"成約物件不足"),AND(E246&gt;1.1,E246&lt;&gt;"成約物件不足")),"○","")</f>
      </c>
      <c r="B246" s="3">
        <f>P246/O246</f>
      </c>
      <c r="C246" s="3">
        <f>Q246/O246</f>
      </c>
      <c r="D246" s="3">
        <f>AB246/O246</f>
      </c>
      <c r="E246" s="3">
        <f>AC246/O246</f>
      </c>
      <c r="F246" s="2" t="inlineStr">
        <is>
          <t xml:space="preserve">100135875496</t>
        </is>
      </c>
      <c r="G246" s="2" t="inlineStr">
        <is>
          <t xml:space="preserve">リヴァリエＣ棟</t>
        </is>
      </c>
      <c r="H246" s="2" t="inlineStr">
        <is>
          <t xml:space="preserve">神奈川県</t>
        </is>
      </c>
      <c r="I246" s="2" t="inlineStr">
        <is>
          <t xml:space="preserve">神奈川県川崎市川崎区港町</t>
        </is>
      </c>
      <c r="J246" s="2" t="inlineStr">
        <is>
          <t xml:space="preserve">2016年11月</t>
        </is>
      </c>
      <c r="K246" s="2" t="inlineStr">
        <is>
          <t xml:space="preserve">京急大師線　港町</t>
        </is>
      </c>
      <c r="L246" s="2" t="inlineStr">
        <is>
          <t xml:space="preserve">徒歩　1分</t>
        </is>
      </c>
      <c r="M246" s="2" t="inlineStr">
        <is>
          <t xml:space="preserve">76.67㎡</t>
        </is>
      </c>
      <c r="N246" s="4">
        <v>13300</v>
      </c>
      <c r="O246" s="5">
        <v>573.5</v>
      </c>
      <c r="P246" s="5">
        <f>AVERAGE(R246:T246)</f>
      </c>
      <c r="Q246" s="5">
        <f>MAX(R246:V246)</f>
      </c>
      <c r="R246" s="5">
        <v>363.3</v>
      </c>
      <c r="S246" s="5">
        <v>342.8</v>
      </c>
      <c r="T246" s="5">
        <v>332.3</v>
      </c>
      <c r="U246" s="5">
        <v>344.2</v>
      </c>
      <c r="V246" s="5">
        <v>337.8</v>
      </c>
      <c r="W246" s="2" t="inlineStr">
        <is>
          <t xml:space="preserve">2026-02-15</t>
        </is>
      </c>
      <c r="X246" s="2" t="inlineStr">
        <is>
          <t xml:space="preserve">2026-01-31</t>
        </is>
      </c>
      <c r="Y246" s="2" t="inlineStr">
        <is>
          <t xml:space="preserve">2026-01-13</t>
        </is>
      </c>
      <c r="Z246" s="2" t="inlineStr">
        <is>
          <t xml:space="preserve">2025-08-24</t>
        </is>
      </c>
      <c r="AA246" s="2" t="inlineStr">
        <is>
          <t xml:space="preserve">2025-06-30</t>
        </is>
      </c>
      <c r="AB246" s="4">
        <f>AVERAGE(AD246:AF246)</f>
      </c>
      <c r="AC246" s="5">
        <f>MAX(AD246:AH246)</f>
      </c>
      <c r="AD246" s="5">
        <v>310.4</v>
      </c>
      <c r="AE246" s="5">
        <v>332.3</v>
      </c>
      <c r="AF246" s="5">
        <v>363.3</v>
      </c>
      <c r="AG246" s="5">
        <v>265.1</v>
      </c>
      <c r="AH246" s="5">
        <v>342.5</v>
      </c>
      <c r="AI246" s="5" t="inlineStr">
        <is>
          <t xml:space="preserve">2026-02-21</t>
        </is>
      </c>
      <c r="AJ246" s="5" t="inlineStr">
        <is>
          <t xml:space="preserve">2026-02-28</t>
        </is>
      </c>
      <c r="AK246" s="2" t="inlineStr">
        <is>
          <t xml:space="preserve">2026-02-15</t>
        </is>
      </c>
      <c r="AL246" s="2" t="inlineStr">
        <is>
          <t xml:space="preserve">2026-02-14</t>
        </is>
      </c>
      <c r="AM246" s="2" t="inlineStr">
        <is>
          <t xml:space="preserve">2026-02-14</t>
        </is>
      </c>
    </row>
    <row r="247">
      <c r="A247" s="2">
        <f>IF(OR(AND(B247&gt;1.1,B247&lt;&gt;"成約物件不足"),AND(C247&gt;1.1,C247&lt;&gt;"成約物件不足"),AND(D247&gt;1.1,D247&lt;&gt;"成約物件不足"),AND(E247&gt;1.1,E247&lt;&gt;"成約物件不足")),"○","")</f>
      </c>
      <c r="B247" s="3">
        <f>P247/O247</f>
      </c>
      <c r="C247" s="3">
        <f>Q247/O247</f>
      </c>
      <c r="D247" s="3">
        <f>AB247/O247</f>
      </c>
      <c r="E247" s="3">
        <f>AC247/O247</f>
      </c>
      <c r="F247" s="2" t="inlineStr">
        <is>
          <t xml:space="preserve">100137697479</t>
        </is>
      </c>
      <c r="G247" s="2" t="inlineStr">
        <is>
          <t xml:space="preserve">レーベン横浜山手　ＯＮＥ　ＷＡＲＤ　ＣＯＵＲＴ</t>
        </is>
      </c>
      <c r="H247" s="2" t="inlineStr">
        <is>
          <t xml:space="preserve">神奈川県</t>
        </is>
      </c>
      <c r="I247" s="2" t="inlineStr">
        <is>
          <t xml:space="preserve">神奈川県横浜市中区池袋</t>
        </is>
      </c>
      <c r="J247" s="2" t="inlineStr">
        <is>
          <t xml:space="preserve">2023年2月</t>
        </is>
      </c>
      <c r="K247" s="2" t="inlineStr">
        <is>
          <t xml:space="preserve">根岸線　山手</t>
        </is>
      </c>
      <c r="L247" s="2" t="inlineStr">
        <is>
          <t xml:space="preserve">徒歩　13分</t>
        </is>
      </c>
      <c r="M247" s="2" t="inlineStr">
        <is>
          <t xml:space="preserve">84.83㎡</t>
        </is>
      </c>
      <c r="N247" s="4">
        <v>9000</v>
      </c>
      <c r="O247" s="5">
        <v>350.8</v>
      </c>
      <c r="P247" s="5">
        <f>AVERAGE(R247:T247)</f>
      </c>
      <c r="Q247" s="5">
        <f>MAX(R247:V247)</f>
      </c>
      <c r="R247" s="5">
        <v>262.1</v>
      </c>
      <c r="S247" s="5">
        <v>228.7</v>
      </c>
      <c r="T247" s="5">
        <v>278.4</v>
      </c>
      <c r="U247" s="5"/>
      <c r="V247" s="5"/>
      <c r="W247" s="2" t="inlineStr">
        <is>
          <t xml:space="preserve">2023-12-11</t>
        </is>
      </c>
      <c r="X247" s="2" t="inlineStr">
        <is>
          <t xml:space="preserve">2023-12-01</t>
        </is>
      </c>
      <c r="Y247" s="2" t="inlineStr">
        <is>
          <t xml:space="preserve">2023-06-03</t>
        </is>
      </c>
      <c r="Z247" s="2"/>
      <c r="AA247" s="2"/>
      <c r="AB247" s="4">
        <f>AVERAGE(AD247:AF247)</f>
      </c>
      <c r="AC247" s="5">
        <f>MAX(AD247:AH247)</f>
      </c>
      <c r="AD247" s="5">
        <v>222.6</v>
      </c>
      <c r="AE247" s="5">
        <v>298.5</v>
      </c>
      <c r="AF247" s="5">
        <v>294.4</v>
      </c>
      <c r="AG247" s="5">
        <v>276</v>
      </c>
      <c r="AH247" s="5">
        <v>223.4</v>
      </c>
      <c r="AI247" s="5" t="inlineStr">
        <is>
          <t xml:space="preserve">2026-02-07</t>
        </is>
      </c>
      <c r="AJ247" s="5" t="inlineStr">
        <is>
          <t xml:space="preserve">2025-12-21</t>
        </is>
      </c>
      <c r="AK247" s="2" t="inlineStr">
        <is>
          <t xml:space="preserve">2025-12-15</t>
        </is>
      </c>
      <c r="AL247" s="2" t="inlineStr">
        <is>
          <t xml:space="preserve">2025-12-06</t>
        </is>
      </c>
      <c r="AM247" s="2" t="inlineStr">
        <is>
          <t xml:space="preserve">2025-11-29</t>
        </is>
      </c>
    </row>
    <row r="248">
      <c r="A248" s="2">
        <f>IF(OR(AND(B248&gt;1.1,B248&lt;&gt;"成約物件不足"),AND(C248&gt;1.1,C248&lt;&gt;"成約物件不足"),AND(D248&gt;1.1,D248&lt;&gt;"成約物件不足"),AND(E248&gt;1.1,E248&lt;&gt;"成約物件不足")),"○","")</f>
      </c>
      <c r="B248" s="3">
        <f>P248/O248</f>
      </c>
      <c r="C248" s="3">
        <f>Q248/O248</f>
      </c>
      <c r="D248" s="3">
        <f>AB248/O248</f>
      </c>
      <c r="E248" s="3">
        <f>AC248/O248</f>
      </c>
      <c r="F248" s="2" t="inlineStr">
        <is>
          <t xml:space="preserve">100134686797</t>
        </is>
      </c>
      <c r="G248" s="2" t="inlineStr">
        <is>
          <t xml:space="preserve">Ｍ．Ｍ．ＴＯＷＥＲＳ　ｔｈｅ　Ｓｏｕｔｈ</t>
        </is>
      </c>
      <c r="H248" s="2" t="inlineStr">
        <is>
          <t xml:space="preserve">神奈川県</t>
        </is>
      </c>
      <c r="I248" s="2" t="inlineStr">
        <is>
          <t xml:space="preserve">神奈川県横浜市西区みなとみらい４丁目</t>
        </is>
      </c>
      <c r="J248" s="2" t="inlineStr">
        <is>
          <t xml:space="preserve">2003年9月</t>
        </is>
      </c>
      <c r="K248" s="2" t="inlineStr">
        <is>
          <t xml:space="preserve">みなとＭ線　みなとみらい</t>
        </is>
      </c>
      <c r="L248" s="2" t="inlineStr">
        <is>
          <t xml:space="preserve">徒歩　3分</t>
        </is>
      </c>
      <c r="M248" s="2" t="inlineStr">
        <is>
          <t xml:space="preserve">52.86㎡</t>
        </is>
      </c>
      <c r="N248" s="4">
        <v>8480</v>
      </c>
      <c r="O248" s="5">
        <v>530.4</v>
      </c>
      <c r="P248" s="5">
        <f>AVERAGE(R248:T248)</f>
      </c>
      <c r="Q248" s="5">
        <f>MAX(R248:V248)</f>
      </c>
      <c r="R248" s="5">
        <v>521.3</v>
      </c>
      <c r="S248" s="5">
        <v>407.6</v>
      </c>
      <c r="T248" s="5">
        <v>686.7</v>
      </c>
      <c r="U248" s="5">
        <v>431.2</v>
      </c>
      <c r="V248" s="5">
        <v>476</v>
      </c>
      <c r="W248" s="2" t="inlineStr">
        <is>
          <t xml:space="preserve">2026-02-08</t>
        </is>
      </c>
      <c r="X248" s="2" t="inlineStr">
        <is>
          <t xml:space="preserve">2025-09-11</t>
        </is>
      </c>
      <c r="Y248" s="2" t="inlineStr">
        <is>
          <t xml:space="preserve">2025-04-30</t>
        </is>
      </c>
      <c r="Z248" s="2" t="inlineStr">
        <is>
          <t xml:space="preserve">2024-10-12</t>
        </is>
      </c>
      <c r="AA248" s="2" t="inlineStr">
        <is>
          <t xml:space="preserve">2024-05-17</t>
        </is>
      </c>
      <c r="AB248" s="4">
        <f>AVERAGE(AD248:AF248)</f>
      </c>
      <c r="AC248" s="5">
        <f>MAX(AD248:AH248)</f>
      </c>
      <c r="AD248" s="5">
        <v>554.5</v>
      </c>
      <c r="AE248" s="5">
        <v>548.1</v>
      </c>
      <c r="AF248" s="5">
        <v>521.3</v>
      </c>
      <c r="AG248" s="5">
        <v>438.9</v>
      </c>
      <c r="AH248" s="5">
        <v>452.6</v>
      </c>
      <c r="AI248" s="5" t="inlineStr">
        <is>
          <t xml:space="preserve">2026-03-03</t>
        </is>
      </c>
      <c r="AJ248" s="5" t="inlineStr">
        <is>
          <t xml:space="preserve">2026-02-28</t>
        </is>
      </c>
      <c r="AK248" s="2" t="inlineStr">
        <is>
          <t xml:space="preserve">2026-02-08</t>
        </is>
      </c>
      <c r="AL248" s="2" t="inlineStr">
        <is>
          <t xml:space="preserve">2026-01-31</t>
        </is>
      </c>
      <c r="AM248" s="2" t="inlineStr">
        <is>
          <t xml:space="preserve">2026-01-30</t>
        </is>
      </c>
    </row>
    <row r="249">
      <c r="A249" s="2">
        <f>IF(OR(AND(B249&gt;1.1,B249&lt;&gt;"成約物件不足"),AND(C249&gt;1.1,C249&lt;&gt;"成約物件不足"),AND(D249&gt;1.1,D249&lt;&gt;"成約物件不足"),AND(E249&gt;1.1,E249&lt;&gt;"成約物件不足")),"○","")</f>
      </c>
      <c r="B249" s="3">
        <f>P249/O249</f>
      </c>
      <c r="C249" s="3">
        <f>Q249/O249</f>
      </c>
      <c r="D249" s="3">
        <f>AB249/O249</f>
      </c>
      <c r="E249" s="3">
        <f>AC249/O249</f>
      </c>
      <c r="F249" s="2" t="inlineStr">
        <is>
          <t xml:space="preserve">100138129120</t>
        </is>
      </c>
      <c r="G249" s="2" t="inlineStr">
        <is>
          <t xml:space="preserve">パークシティ武蔵小杉ミッドスカイタワー</t>
        </is>
      </c>
      <c r="H249" s="2" t="inlineStr">
        <is>
          <t xml:space="preserve">神奈川県</t>
        </is>
      </c>
      <c r="I249" s="2" t="inlineStr">
        <is>
          <t xml:space="preserve">神奈川県川崎市中原区新丸子東３丁目</t>
        </is>
      </c>
      <c r="J249" s="2" t="inlineStr">
        <is>
          <t xml:space="preserve">2008年8月</t>
        </is>
      </c>
      <c r="K249" s="2" t="inlineStr">
        <is>
          <t xml:space="preserve">東横線　武蔵小杉</t>
        </is>
      </c>
      <c r="L249" s="2" t="inlineStr">
        <is>
          <t xml:space="preserve">徒歩　2分</t>
        </is>
      </c>
      <c r="M249" s="2" t="inlineStr">
        <is>
          <t xml:space="preserve">54.31㎡</t>
        </is>
      </c>
      <c r="N249" s="4">
        <v>8200</v>
      </c>
      <c r="O249" s="5">
        <v>499.2</v>
      </c>
      <c r="P249" s="5">
        <f>AVERAGE(R249:T249)</f>
      </c>
      <c r="Q249" s="5">
        <f>MAX(R249:V249)</f>
      </c>
      <c r="R249" s="5">
        <v>496.1</v>
      </c>
      <c r="S249" s="5">
        <v>531.1</v>
      </c>
      <c r="T249" s="5">
        <v>514.5</v>
      </c>
      <c r="U249" s="5">
        <v>530.8</v>
      </c>
      <c r="V249" s="5">
        <v>509.9</v>
      </c>
      <c r="W249" s="2" t="inlineStr">
        <is>
          <t xml:space="preserve">2025-11-30</t>
        </is>
      </c>
      <c r="X249" s="2" t="inlineStr">
        <is>
          <t xml:space="preserve">2025-10-26</t>
        </is>
      </c>
      <c r="Y249" s="2" t="inlineStr">
        <is>
          <t xml:space="preserve">2025-10-11</t>
        </is>
      </c>
      <c r="Z249" s="2" t="inlineStr">
        <is>
          <t xml:space="preserve">2025-10-10</t>
        </is>
      </c>
      <c r="AA249" s="2" t="inlineStr">
        <is>
          <t xml:space="preserve">2025-08-24</t>
        </is>
      </c>
      <c r="AB249" s="4">
        <f>AVERAGE(AD249:AF249)</f>
      </c>
      <c r="AC249" s="5">
        <f>MAX(AD249:AH249)</f>
      </c>
      <c r="AD249" s="5">
        <v>576.1</v>
      </c>
      <c r="AE249" s="5">
        <v>491</v>
      </c>
      <c r="AF249" s="5">
        <v>514.5</v>
      </c>
      <c r="AG249" s="5">
        <v>572.1</v>
      </c>
      <c r="AH249" s="5">
        <v>497.1</v>
      </c>
      <c r="AI249" s="5" t="inlineStr">
        <is>
          <t xml:space="preserve">2026-02-27</t>
        </is>
      </c>
      <c r="AJ249" s="5" t="inlineStr">
        <is>
          <t xml:space="preserve">2026-02-09</t>
        </is>
      </c>
      <c r="AK249" s="2" t="inlineStr">
        <is>
          <t xml:space="preserve">2026-01-24</t>
        </is>
      </c>
      <c r="AL249" s="2" t="inlineStr">
        <is>
          <t xml:space="preserve">2026-01-18</t>
        </is>
      </c>
      <c r="AM249" s="2" t="inlineStr">
        <is>
          <t xml:space="preserve">2025-11-30</t>
        </is>
      </c>
    </row>
    <row r="250">
      <c r="A250" s="2">
        <f>IF(OR(AND(B250&gt;1.1,B250&lt;&gt;"成約物件不足"),AND(C250&gt;1.1,C250&lt;&gt;"成約物件不足"),AND(D250&gt;1.1,D250&lt;&gt;"成約物件不足"),AND(E250&gt;1.1,E250&lt;&gt;"成約物件不足")),"○","")</f>
      </c>
      <c r="B250" s="3">
        <f>P250/O250</f>
      </c>
      <c r="C250" s="3">
        <f>Q250/O250</f>
      </c>
      <c r="D250" s="3">
        <f>AB250/O250</f>
      </c>
      <c r="E250" s="3">
        <f>AC250/O250</f>
      </c>
      <c r="F250" s="2" t="inlineStr">
        <is>
          <t xml:space="preserve">100138186497</t>
        </is>
      </c>
      <c r="G250" s="2" t="inlineStr">
        <is>
          <t xml:space="preserve">グレーシア湘南江ノ島</t>
        </is>
      </c>
      <c r="H250" s="2" t="inlineStr">
        <is>
          <t xml:space="preserve">神奈川県</t>
        </is>
      </c>
      <c r="I250" s="2" t="inlineStr">
        <is>
          <t xml:space="preserve">神奈川県藤沢市片瀬海岸１丁目</t>
        </is>
      </c>
      <c r="J250" s="2" t="inlineStr">
        <is>
          <t xml:space="preserve">2014年7月</t>
        </is>
      </c>
      <c r="K250" s="2" t="inlineStr">
        <is>
          <t xml:space="preserve">江ノ島線　片瀬江ノ島</t>
        </is>
      </c>
      <c r="L250" s="2" t="inlineStr">
        <is>
          <t xml:space="preserve">徒歩　4分</t>
        </is>
      </c>
      <c r="M250" s="2" t="inlineStr">
        <is>
          <t xml:space="preserve">56.46㎡</t>
        </is>
      </c>
      <c r="N250" s="4">
        <v>7770</v>
      </c>
      <c r="O250" s="5">
        <v>455</v>
      </c>
      <c r="P250" s="5">
        <f>AVERAGE(R250:T250)</f>
      </c>
      <c r="Q250" s="5">
        <f>MAX(R250:V250)</f>
      </c>
      <c r="R250" s="5">
        <v>394</v>
      </c>
      <c r="S250" s="5">
        <v>233.1</v>
      </c>
      <c r="T250" s="5">
        <v>228.4</v>
      </c>
      <c r="U250" s="5">
        <v>233.1</v>
      </c>
      <c r="V250" s="5">
        <v>236</v>
      </c>
      <c r="W250" s="2" t="inlineStr">
        <is>
          <t xml:space="preserve">2025-09-29</t>
        </is>
      </c>
      <c r="X250" s="2" t="inlineStr">
        <is>
          <t xml:space="preserve">2020-07-26</t>
        </is>
      </c>
      <c r="Y250" s="2" t="inlineStr">
        <is>
          <t xml:space="preserve">2020-02-24</t>
        </is>
      </c>
      <c r="Z250" s="2" t="inlineStr">
        <is>
          <t xml:space="preserve">2019-11-25</t>
        </is>
      </c>
      <c r="AA250" s="2" t="inlineStr">
        <is>
          <t xml:space="preserve">2018-11-24</t>
        </is>
      </c>
      <c r="AB250" s="4">
        <f>AVERAGE(AD250:AF250)</f>
      </c>
      <c r="AC250" s="5">
        <f>MAX(AD250:AH250)</f>
      </c>
      <c r="AD250" s="5">
        <v>170.5</v>
      </c>
      <c r="AE250" s="5">
        <v>201.5</v>
      </c>
      <c r="AF250" s="5">
        <v>107.8</v>
      </c>
      <c r="AG250" s="5">
        <v>271.9</v>
      </c>
      <c r="AH250" s="5">
        <v>128.6</v>
      </c>
      <c r="AI250" s="5" t="inlineStr">
        <is>
          <t xml:space="preserve">2026-01-30</t>
        </is>
      </c>
      <c r="AJ250" s="5" t="inlineStr">
        <is>
          <t xml:space="preserve">2026-01-22</t>
        </is>
      </c>
      <c r="AK250" s="2" t="inlineStr">
        <is>
          <t xml:space="preserve">2025-12-22</t>
        </is>
      </c>
      <c r="AL250" s="2" t="inlineStr">
        <is>
          <t xml:space="preserve">2025-12-21</t>
        </is>
      </c>
      <c r="AM250" s="2" t="inlineStr">
        <is>
          <t xml:space="preserve">2025-11-30</t>
        </is>
      </c>
    </row>
    <row r="251">
      <c r="A251" s="2">
        <f>IF(OR(AND(B251&gt;1.1,B251&lt;&gt;"成約物件不足"),AND(C251&gt;1.1,C251&lt;&gt;"成約物件不足"),AND(D251&gt;1.1,D251&lt;&gt;"成約物件不足"),AND(E251&gt;1.1,E251&lt;&gt;"成約物件不足")),"○","")</f>
      </c>
      <c r="B251" s="3">
        <f>P251/O251</f>
      </c>
      <c r="C251" s="3">
        <f>Q251/O251</f>
      </c>
      <c r="D251" s="3">
        <f>AB251/O251</f>
      </c>
      <c r="E251" s="3">
        <f>AC251/O251</f>
      </c>
      <c r="F251" s="2" t="inlineStr">
        <is>
          <t xml:space="preserve">100133227674</t>
        </is>
      </c>
      <c r="G251" s="2" t="inlineStr">
        <is>
          <t xml:space="preserve">グレーシア湘南江ノ島</t>
        </is>
      </c>
      <c r="H251" s="2" t="inlineStr">
        <is>
          <t xml:space="preserve">神奈川県</t>
        </is>
      </c>
      <c r="I251" s="2" t="inlineStr">
        <is>
          <t xml:space="preserve">神奈川県藤沢市片瀬海岸１丁目</t>
        </is>
      </c>
      <c r="J251" s="2" t="inlineStr">
        <is>
          <t xml:space="preserve">2014年7月</t>
        </is>
      </c>
      <c r="K251" s="2" t="inlineStr">
        <is>
          <t xml:space="preserve">江ノ島線　片瀬江ノ島</t>
        </is>
      </c>
      <c r="L251" s="2" t="inlineStr">
        <is>
          <t xml:space="preserve">徒歩　4分</t>
        </is>
      </c>
      <c r="M251" s="2" t="inlineStr">
        <is>
          <t xml:space="preserve">56.46㎡</t>
        </is>
      </c>
      <c r="N251" s="4">
        <v>7770</v>
      </c>
      <c r="O251" s="5">
        <v>455</v>
      </c>
      <c r="P251" s="5">
        <f>AVERAGE(R251:T251)</f>
      </c>
      <c r="Q251" s="5">
        <f>MAX(R251:V251)</f>
      </c>
      <c r="R251" s="5">
        <v>394</v>
      </c>
      <c r="S251" s="5">
        <v>233.1</v>
      </c>
      <c r="T251" s="5">
        <v>228.4</v>
      </c>
      <c r="U251" s="5">
        <v>233.1</v>
      </c>
      <c r="V251" s="5">
        <v>236</v>
      </c>
      <c r="W251" s="2" t="inlineStr">
        <is>
          <t xml:space="preserve">2025-09-29</t>
        </is>
      </c>
      <c r="X251" s="2" t="inlineStr">
        <is>
          <t xml:space="preserve">2020-07-26</t>
        </is>
      </c>
      <c r="Y251" s="2" t="inlineStr">
        <is>
          <t xml:space="preserve">2020-02-24</t>
        </is>
      </c>
      <c r="Z251" s="2" t="inlineStr">
        <is>
          <t xml:space="preserve">2019-11-25</t>
        </is>
      </c>
      <c r="AA251" s="2" t="inlineStr">
        <is>
          <t xml:space="preserve">2018-11-24</t>
        </is>
      </c>
      <c r="AB251" s="4">
        <f>AVERAGE(AD251:AF251)</f>
      </c>
      <c r="AC251" s="5">
        <f>MAX(AD251:AH251)</f>
      </c>
      <c r="AD251" s="5">
        <v>170.5</v>
      </c>
      <c r="AE251" s="5">
        <v>201.5</v>
      </c>
      <c r="AF251" s="5">
        <v>107.8</v>
      </c>
      <c r="AG251" s="5">
        <v>271.9</v>
      </c>
      <c r="AH251" s="5">
        <v>128.6</v>
      </c>
      <c r="AI251" s="5" t="inlineStr">
        <is>
          <t xml:space="preserve">2026-01-30</t>
        </is>
      </c>
      <c r="AJ251" s="5" t="inlineStr">
        <is>
          <t xml:space="preserve">2026-01-22</t>
        </is>
      </c>
      <c r="AK251" s="2" t="inlineStr">
        <is>
          <t xml:space="preserve">2025-12-22</t>
        </is>
      </c>
      <c r="AL251" s="2" t="inlineStr">
        <is>
          <t xml:space="preserve">2025-12-21</t>
        </is>
      </c>
      <c r="AM251" s="2" t="inlineStr">
        <is>
          <t xml:space="preserve">2025-11-30</t>
        </is>
      </c>
    </row>
    <row r="252">
      <c r="A252" s="2">
        <f>IF(OR(AND(B252&gt;1.1,B252&lt;&gt;"成約物件不足"),AND(C252&gt;1.1,C252&lt;&gt;"成約物件不足"),AND(D252&gt;1.1,D252&lt;&gt;"成約物件不足"),AND(E252&gt;1.1,E252&lt;&gt;"成約物件不足")),"○","")</f>
      </c>
      <c r="B252" s="3">
        <f>P252/O252</f>
      </c>
      <c r="C252" s="3">
        <f>Q252/O252</f>
      </c>
      <c r="D252" s="3">
        <f>AB252/O252</f>
      </c>
      <c r="E252" s="3">
        <f>AC252/O252</f>
      </c>
      <c r="F252" s="2" t="inlineStr">
        <is>
          <t xml:space="preserve">100137137176</t>
        </is>
      </c>
      <c r="G252" s="2" t="inlineStr">
        <is>
          <t xml:space="preserve">イニシア新川崎</t>
        </is>
      </c>
      <c r="H252" s="2" t="inlineStr">
        <is>
          <t xml:space="preserve">神奈川県</t>
        </is>
      </c>
      <c r="I252" s="2" t="inlineStr">
        <is>
          <t xml:space="preserve">神奈川県川崎市幸区新川崎</t>
        </is>
      </c>
      <c r="J252" s="2" t="inlineStr">
        <is>
          <t xml:space="preserve">2008年10月</t>
        </is>
      </c>
      <c r="K252" s="2" t="inlineStr">
        <is>
          <t xml:space="preserve">横須賀線　新川崎</t>
        </is>
      </c>
      <c r="L252" s="2" t="inlineStr">
        <is>
          <t xml:space="preserve">徒歩　4分</t>
        </is>
      </c>
      <c r="M252" s="2" t="inlineStr">
        <is>
          <t xml:space="preserve">61.8㎡</t>
        </is>
      </c>
      <c r="N252" s="4">
        <v>7480</v>
      </c>
      <c r="O252" s="5">
        <v>400.2</v>
      </c>
      <c r="P252" s="5">
        <f>AVERAGE(R252:T252)</f>
      </c>
      <c r="Q252" s="5">
        <f>MAX(R252:V252)</f>
      </c>
      <c r="R252" s="5">
        <v>319.7</v>
      </c>
      <c r="S252" s="5">
        <v>304.3</v>
      </c>
      <c r="T252" s="5">
        <v>318.4</v>
      </c>
      <c r="U252" s="5">
        <v>320.5</v>
      </c>
      <c r="V252" s="5">
        <v>301.3</v>
      </c>
      <c r="W252" s="2" t="inlineStr">
        <is>
          <t xml:space="preserve">2025-09-06</t>
        </is>
      </c>
      <c r="X252" s="2" t="inlineStr">
        <is>
          <t xml:space="preserve">2025-06-29</t>
        </is>
      </c>
      <c r="Y252" s="2" t="inlineStr">
        <is>
          <t xml:space="preserve">2025-06-01</t>
        </is>
      </c>
      <c r="Z252" s="2" t="inlineStr">
        <is>
          <t xml:space="preserve">2024-11-18</t>
        </is>
      </c>
      <c r="AA252" s="2" t="inlineStr">
        <is>
          <t xml:space="preserve">2024-09-28</t>
        </is>
      </c>
      <c r="AB252" s="4">
        <f>AVERAGE(AD252:AF252)</f>
      </c>
      <c r="AC252" s="5">
        <f>MAX(AD252:AH252)</f>
      </c>
      <c r="AD252" s="5">
        <v>320.4</v>
      </c>
      <c r="AE252" s="5">
        <v>354.6</v>
      </c>
      <c r="AF252" s="5">
        <v>322.4</v>
      </c>
      <c r="AG252" s="5">
        <v>337.2</v>
      </c>
      <c r="AH252" s="5">
        <v>334.5</v>
      </c>
      <c r="AI252" s="5" t="inlineStr">
        <is>
          <t xml:space="preserve">2025-12-07</t>
        </is>
      </c>
      <c r="AJ252" s="5" t="inlineStr">
        <is>
          <t xml:space="preserve">2025-12-06</t>
        </is>
      </c>
      <c r="AK252" s="2" t="inlineStr">
        <is>
          <t xml:space="preserve">2025-11-03</t>
        </is>
      </c>
      <c r="AL252" s="2" t="inlineStr">
        <is>
          <t xml:space="preserve">2025-10-26</t>
        </is>
      </c>
      <c r="AM252" s="2" t="inlineStr">
        <is>
          <t xml:space="preserve">2025-10-13</t>
        </is>
      </c>
    </row>
    <row r="253">
      <c r="A253" s="2">
        <f>IF(OR(AND(B253&gt;1.1,B253&lt;&gt;"成約物件不足"),AND(C253&gt;1.1,C253&lt;&gt;"成約物件不足"),AND(D253&gt;1.1,D253&lt;&gt;"成約物件不足"),AND(E253&gt;1.1,E253&lt;&gt;"成約物件不足")),"○","")</f>
      </c>
      <c r="B253" s="3">
        <f>P253/O253</f>
      </c>
      <c r="C253" s="3">
        <f>Q253/O253</f>
      </c>
      <c r="D253" s="3">
        <f>AB253/O253</f>
      </c>
      <c r="E253" s="3">
        <f>AC253/O253</f>
      </c>
      <c r="F253" s="2" t="inlineStr">
        <is>
          <t xml:space="preserve">100133839075</t>
        </is>
      </c>
      <c r="G253" s="2" t="inlineStr">
        <is>
          <t xml:space="preserve">グローリア初穂大倉山</t>
        </is>
      </c>
      <c r="H253" s="2" t="inlineStr">
        <is>
          <t xml:space="preserve">神奈川県</t>
        </is>
      </c>
      <c r="I253" s="2" t="inlineStr">
        <is>
          <t xml:space="preserve">神奈川県横浜市港北区大豆戸町</t>
        </is>
      </c>
      <c r="J253" s="2" t="inlineStr">
        <is>
          <t xml:space="preserve">1989年3月</t>
        </is>
      </c>
      <c r="K253" s="2" t="inlineStr">
        <is>
          <t xml:space="preserve">東横線　大倉山</t>
        </is>
      </c>
      <c r="L253" s="2" t="inlineStr">
        <is>
          <t xml:space="preserve">徒歩　7分</t>
        </is>
      </c>
      <c r="M253" s="2" t="inlineStr">
        <is>
          <t xml:space="preserve">120㎡</t>
        </is>
      </c>
      <c r="N253" s="4">
        <v>7250</v>
      </c>
      <c r="O253" s="5">
        <v>199.8</v>
      </c>
      <c r="P253" s="5">
        <f>AVERAGE(R253:T253)</f>
      </c>
      <c r="Q253" s="5">
        <f>MAX(R253:V253)</f>
      </c>
      <c r="R253" s="5">
        <v>253.5</v>
      </c>
      <c r="S253" s="5">
        <v>174.7</v>
      </c>
      <c r="T253" s="5">
        <v>165</v>
      </c>
      <c r="U253" s="5">
        <v>156.9</v>
      </c>
      <c r="V253" s="5">
        <v>107.8</v>
      </c>
      <c r="W253" s="2" t="inlineStr">
        <is>
          <t xml:space="preserve">2025-09-13</t>
        </is>
      </c>
      <c r="X253" s="2" t="inlineStr">
        <is>
          <t xml:space="preserve">2022-10-30</t>
        </is>
      </c>
      <c r="Y253" s="2" t="inlineStr">
        <is>
          <t xml:space="preserve">2021-04-23</t>
        </is>
      </c>
      <c r="Z253" s="2" t="inlineStr">
        <is>
          <t xml:space="preserve">2015-09-10</t>
        </is>
      </c>
      <c r="AA253" s="2" t="inlineStr">
        <is>
          <t xml:space="preserve">2015-07-11</t>
        </is>
      </c>
      <c r="AB253" s="4">
        <f>AVERAGE(AD253:AF253)</f>
      </c>
      <c r="AC253" s="5">
        <f>MAX(AD253:AH253)</f>
      </c>
      <c r="AD253" s="5">
        <v>198.3</v>
      </c>
      <c r="AE253" s="5">
        <v>274.7</v>
      </c>
      <c r="AF253" s="5">
        <v>270.7</v>
      </c>
      <c r="AG253" s="5">
        <v>227.1</v>
      </c>
      <c r="AH253" s="5">
        <v>222.4</v>
      </c>
      <c r="AI253" s="5" t="inlineStr">
        <is>
          <t xml:space="preserve">2026-02-23</t>
        </is>
      </c>
      <c r="AJ253" s="5" t="inlineStr">
        <is>
          <t xml:space="preserve">2026-02-14</t>
        </is>
      </c>
      <c r="AK253" s="2" t="inlineStr">
        <is>
          <t xml:space="preserve">2026-01-26</t>
        </is>
      </c>
      <c r="AL253" s="2" t="inlineStr">
        <is>
          <t xml:space="preserve">2026-01-24</t>
        </is>
      </c>
      <c r="AM253" s="2" t="inlineStr">
        <is>
          <t xml:space="preserve">2026-01-24</t>
        </is>
      </c>
    </row>
    <row r="254">
      <c r="A254" s="2">
        <f>IF(OR(AND(B254&gt;1.1,B254&lt;&gt;"成約物件不足"),AND(C254&gt;1.1,C254&lt;&gt;"成約物件不足"),AND(D254&gt;1.1,D254&lt;&gt;"成約物件不足"),AND(E254&gt;1.1,E254&lt;&gt;"成約物件不足")),"○","")</f>
      </c>
      <c r="B254" s="3">
        <f>P254/O254</f>
      </c>
      <c r="C254" s="3">
        <f>Q254/O254</f>
      </c>
      <c r="D254" s="3">
        <f>AB254/O254</f>
      </c>
      <c r="E254" s="3">
        <f>AC254/O254</f>
      </c>
      <c r="F254" s="2" t="inlineStr">
        <is>
          <t xml:space="preserve">100138167776</t>
        </is>
      </c>
      <c r="G254" s="2" t="inlineStr">
        <is>
          <t xml:space="preserve">ブライシス青葉台</t>
        </is>
      </c>
      <c r="H254" s="2" t="inlineStr">
        <is>
          <t xml:space="preserve">神奈川県</t>
        </is>
      </c>
      <c r="I254" s="2" t="inlineStr">
        <is>
          <t xml:space="preserve">神奈川県横浜市青葉区松風台</t>
        </is>
      </c>
      <c r="J254" s="2" t="inlineStr">
        <is>
          <t xml:space="preserve">2007年1月</t>
        </is>
      </c>
      <c r="K254" s="2" t="inlineStr">
        <is>
          <t xml:space="preserve">田園都市線　青葉台</t>
        </is>
      </c>
      <c r="L254" s="2" t="inlineStr">
        <is>
          <t xml:space="preserve">徒歩　9分</t>
        </is>
      </c>
      <c r="M254" s="2" t="inlineStr">
        <is>
          <t xml:space="preserve">90.02㎡</t>
        </is>
      </c>
      <c r="N254" s="4">
        <v>7000</v>
      </c>
      <c r="O254" s="5">
        <v>257.1</v>
      </c>
      <c r="P254" s="5">
        <f>AVERAGE(R254:T254)</f>
      </c>
      <c r="Q254" s="5">
        <f>MAX(R254:V254)</f>
      </c>
      <c r="R254" s="5">
        <v>282.1</v>
      </c>
      <c r="S254" s="5">
        <v>246.6</v>
      </c>
      <c r="T254" s="5">
        <v>268.2</v>
      </c>
      <c r="U254" s="5">
        <v>227.2</v>
      </c>
      <c r="V254" s="5">
        <v>238.3</v>
      </c>
      <c r="W254" s="2" t="inlineStr">
        <is>
          <t xml:space="preserve">2024-12-23</t>
        </is>
      </c>
      <c r="X254" s="2" t="inlineStr">
        <is>
          <t xml:space="preserve">2022-02-13</t>
        </is>
      </c>
      <c r="Y254" s="2" t="inlineStr">
        <is>
          <t xml:space="preserve">2021-11-27</t>
        </is>
      </c>
      <c r="Z254" s="2" t="inlineStr">
        <is>
          <t xml:space="preserve">2020-11-19</t>
        </is>
      </c>
      <c r="AA254" s="2" t="inlineStr">
        <is>
          <t xml:space="preserve">2020-10-25</t>
        </is>
      </c>
      <c r="AB254" s="4">
        <f>AVERAGE(AD254:AF254)</f>
      </c>
      <c r="AC254" s="5">
        <f>MAX(AD254:AH254)</f>
      </c>
      <c r="AD254" s="5">
        <v>358.2</v>
      </c>
      <c r="AE254" s="5">
        <v>204.9</v>
      </c>
      <c r="AF254" s="5">
        <v>176.8</v>
      </c>
      <c r="AG254" s="5">
        <v>348.7</v>
      </c>
      <c r="AH254" s="5">
        <v>331.3</v>
      </c>
      <c r="AI254" s="5" t="inlineStr">
        <is>
          <t xml:space="preserve">2025-09-27</t>
        </is>
      </c>
      <c r="AJ254" s="5" t="inlineStr">
        <is>
          <t xml:space="preserve">2025-04-28</t>
        </is>
      </c>
      <c r="AK254" s="2" t="inlineStr">
        <is>
          <t xml:space="preserve">2025-03-20</t>
        </is>
      </c>
      <c r="AL254" s="2" t="inlineStr">
        <is>
          <t xml:space="preserve">2025-03-22</t>
        </is>
      </c>
      <c r="AM254" s="2" t="inlineStr">
        <is>
          <t xml:space="preserve">2024-12-27</t>
        </is>
      </c>
    </row>
    <row r="255">
      <c r="A255" s="2">
        <f>IF(OR(AND(B255&gt;1.1,B255&lt;&gt;"成約物件不足"),AND(C255&gt;1.1,C255&lt;&gt;"成約物件不足"),AND(D255&gt;1.1,D255&lt;&gt;"成約物件不足"),AND(E255&gt;1.1,E255&lt;&gt;"成約物件不足")),"○","")</f>
      </c>
      <c r="B255" s="3">
        <f>P255/O255</f>
      </c>
      <c r="C255" s="3">
        <f>Q255/O255</f>
      </c>
      <c r="D255" s="3">
        <f>AB255/O255</f>
      </c>
      <c r="E255" s="3">
        <f>AC255/O255</f>
      </c>
      <c r="F255" s="2" t="inlineStr">
        <is>
          <t xml:space="preserve">100136835117</t>
        </is>
      </c>
      <c r="G255" s="2" t="inlineStr">
        <is>
          <t xml:space="preserve">シティタワー横浜サウス</t>
        </is>
      </c>
      <c r="H255" s="2" t="inlineStr">
        <is>
          <t xml:space="preserve">神奈川県</t>
        </is>
      </c>
      <c r="I255" s="2" t="inlineStr">
        <is>
          <t xml:space="preserve">神奈川県横浜市金沢区能見台東</t>
        </is>
      </c>
      <c r="J255" s="2" t="inlineStr">
        <is>
          <t xml:space="preserve">2003年12月</t>
        </is>
      </c>
      <c r="K255" s="2" t="inlineStr">
        <is>
          <t xml:space="preserve">京浜急行線　能見台</t>
        </is>
      </c>
      <c r="L255" s="2" t="inlineStr">
        <is>
          <t xml:space="preserve">徒歩　7分</t>
        </is>
      </c>
      <c r="M255" s="2" t="inlineStr">
        <is>
          <t xml:space="preserve">100.57㎡</t>
        </is>
      </c>
      <c r="N255" s="4">
        <v>6500</v>
      </c>
      <c r="O255" s="5">
        <v>213.7</v>
      </c>
      <c r="P255" s="5">
        <f>AVERAGE(R255:T255)</f>
      </c>
      <c r="Q255" s="5">
        <f>MAX(R255:V255)</f>
      </c>
      <c r="R255" s="5">
        <v>214.3</v>
      </c>
      <c r="S255" s="5">
        <v>199.6</v>
      </c>
      <c r="T255" s="5">
        <v>229.5</v>
      </c>
      <c r="U255" s="5">
        <v>215.9</v>
      </c>
      <c r="V255" s="5">
        <v>203.7</v>
      </c>
      <c r="W255" s="2" t="inlineStr">
        <is>
          <t xml:space="preserve">2026-02-21</t>
        </is>
      </c>
      <c r="X255" s="2" t="inlineStr">
        <is>
          <t xml:space="preserve">2025-11-22</t>
        </is>
      </c>
      <c r="Y255" s="2" t="inlineStr">
        <is>
          <t xml:space="preserve">2025-09-07</t>
        </is>
      </c>
      <c r="Z255" s="2" t="inlineStr">
        <is>
          <t xml:space="preserve">2025-07-31</t>
        </is>
      </c>
      <c r="AA255" s="2" t="inlineStr">
        <is>
          <t xml:space="preserve">2024-09-15</t>
        </is>
      </c>
      <c r="AB255" s="4">
        <f>AVERAGE(AD255:AF255)</f>
      </c>
      <c r="AC255" s="5">
        <f>MAX(AD255:AH255)</f>
      </c>
      <c r="AD255" s="5">
        <v>214.3</v>
      </c>
      <c r="AE255" s="5">
        <v>201.9</v>
      </c>
      <c r="AF255" s="5">
        <v>183.9</v>
      </c>
      <c r="AG255" s="5">
        <v>199.6</v>
      </c>
      <c r="AH255" s="5">
        <v>200.7</v>
      </c>
      <c r="AI255" s="5" t="inlineStr">
        <is>
          <t xml:space="preserve">2026-02-21</t>
        </is>
      </c>
      <c r="AJ255" s="5" t="inlineStr">
        <is>
          <t xml:space="preserve">2026-02-20</t>
        </is>
      </c>
      <c r="AK255" s="2" t="inlineStr">
        <is>
          <t xml:space="preserve">2026-01-17</t>
        </is>
      </c>
      <c r="AL255" s="2" t="inlineStr">
        <is>
          <t xml:space="preserve">2025-11-22</t>
        </is>
      </c>
      <c r="AM255" s="2" t="inlineStr">
        <is>
          <t xml:space="preserve">2025-10-13</t>
        </is>
      </c>
    </row>
    <row r="256">
      <c r="A256" s="2">
        <f>IF(OR(AND(B256&gt;1.1,B256&lt;&gt;"成約物件不足"),AND(C256&gt;1.1,C256&lt;&gt;"成約物件不足"),AND(D256&gt;1.1,D256&lt;&gt;"成約物件不足"),AND(E256&gt;1.1,E256&lt;&gt;"成約物件不足")),"○","")</f>
      </c>
      <c r="B256" s="3">
        <f>P256/O256</f>
      </c>
      <c r="C256" s="3">
        <f>Q256/O256</f>
      </c>
      <c r="D256" s="3">
        <f>AB256/O256</f>
      </c>
      <c r="E256" s="3">
        <f>AC256/O256</f>
      </c>
      <c r="F256" s="2" t="inlineStr">
        <is>
          <t xml:space="preserve">100138177531</t>
        </is>
      </c>
      <c r="G256" s="2" t="inlineStr">
        <is>
          <t xml:space="preserve">ランドシティたまプラーザブリティッシュガーデン</t>
        </is>
      </c>
      <c r="H256" s="2" t="inlineStr">
        <is>
          <t xml:space="preserve">神奈川県</t>
        </is>
      </c>
      <c r="I256" s="2" t="inlineStr">
        <is>
          <t xml:space="preserve">神奈川県川崎市宮前区犬蔵２丁目</t>
        </is>
      </c>
      <c r="J256" s="2" t="inlineStr">
        <is>
          <t xml:space="preserve">2007年2月</t>
        </is>
      </c>
      <c r="K256" s="2" t="inlineStr">
        <is>
          <t xml:space="preserve">田園都市線　たまプラーザ</t>
        </is>
      </c>
      <c r="L256" s="2" t="inlineStr">
        <is>
          <t xml:space="preserve">徒歩　14分</t>
        </is>
      </c>
      <c r="M256" s="2" t="inlineStr">
        <is>
          <t xml:space="preserve">81.76㎡</t>
        </is>
      </c>
      <c r="N256" s="4">
        <v>6200</v>
      </c>
      <c r="O256" s="5">
        <v>250.7</v>
      </c>
      <c r="P256" s="5">
        <f>AVERAGE(R256:T256)</f>
      </c>
      <c r="Q256" s="5">
        <f>MAX(R256:V256)</f>
      </c>
      <c r="R256" s="5">
        <v>236.1</v>
      </c>
      <c r="S256" s="5">
        <v>131.5</v>
      </c>
      <c r="T256" s="5">
        <v>153.7</v>
      </c>
      <c r="U256" s="5">
        <v>160.9</v>
      </c>
      <c r="V256" s="5">
        <v>205.6</v>
      </c>
      <c r="W256" s="2" t="inlineStr">
        <is>
          <t xml:space="preserve">2022-06-30</t>
        </is>
      </c>
      <c r="X256" s="2" t="inlineStr">
        <is>
          <t xml:space="preserve">2020-03-14</t>
        </is>
      </c>
      <c r="Y256" s="2" t="inlineStr">
        <is>
          <t xml:space="preserve">2016-09-30</t>
        </is>
      </c>
      <c r="Z256" s="2" t="inlineStr">
        <is>
          <t xml:space="preserve">2016-05-27</t>
        </is>
      </c>
      <c r="AA256" s="2" t="inlineStr">
        <is>
          <t xml:space="preserve">2016-06-11</t>
        </is>
      </c>
      <c r="AB256" s="4">
        <f>AVERAGE(AD256:AF256)</f>
      </c>
      <c r="AC256" s="5">
        <f>MAX(AD256:AH256)</f>
      </c>
      <c r="AD256" s="5">
        <v>230.6</v>
      </c>
      <c r="AE256" s="5">
        <v>279.3</v>
      </c>
      <c r="AF256" s="5">
        <v>256.3</v>
      </c>
      <c r="AG256" s="5">
        <v>281.6</v>
      </c>
      <c r="AH256" s="5">
        <v>199</v>
      </c>
      <c r="AI256" s="5" t="inlineStr">
        <is>
          <t xml:space="preserve">2026-02-26</t>
        </is>
      </c>
      <c r="AJ256" s="5" t="inlineStr">
        <is>
          <t xml:space="preserve">2026-02-21</t>
        </is>
      </c>
      <c r="AK256" s="2" t="inlineStr">
        <is>
          <t xml:space="preserve">2026-02-23</t>
        </is>
      </c>
      <c r="AL256" s="2" t="inlineStr">
        <is>
          <t xml:space="preserve">2026-02-16</t>
        </is>
      </c>
      <c r="AM256" s="2" t="inlineStr">
        <is>
          <t xml:space="preserve">2026-02-12</t>
        </is>
      </c>
    </row>
    <row r="257">
      <c r="A257" s="2">
        <f>IF(OR(AND(B257&gt;1.1,B257&lt;&gt;"成約物件不足"),AND(C257&gt;1.1,C257&lt;&gt;"成約物件不足"),AND(D257&gt;1.1,D257&lt;&gt;"成約物件不足"),AND(E257&gt;1.1,E257&lt;&gt;"成約物件不足")),"○","")</f>
      </c>
      <c r="B257" s="3">
        <f>P257/O257</f>
      </c>
      <c r="C257" s="3">
        <f>Q257/O257</f>
      </c>
      <c r="D257" s="3">
        <f>AB257/O257</f>
      </c>
      <c r="E257" s="3">
        <f>AC257/O257</f>
      </c>
      <c r="F257" s="2" t="inlineStr">
        <is>
          <t xml:space="preserve">100138144933</t>
        </is>
      </c>
      <c r="G257" s="2" t="inlineStr">
        <is>
          <t xml:space="preserve">ブリリアシティ横浜磯子　Ｋ棟</t>
        </is>
      </c>
      <c r="H257" s="2" t="inlineStr">
        <is>
          <t xml:space="preserve">神奈川県</t>
        </is>
      </c>
      <c r="I257" s="2" t="inlineStr">
        <is>
          <t xml:space="preserve">神奈川県横浜市磯子区磯子３丁目</t>
        </is>
      </c>
      <c r="J257" s="2" t="inlineStr">
        <is>
          <t xml:space="preserve">2013年11月</t>
        </is>
      </c>
      <c r="K257" s="2" t="inlineStr">
        <is>
          <t xml:space="preserve">京浜東北線　磯子</t>
        </is>
      </c>
      <c r="L257" s="2" t="inlineStr">
        <is>
          <t xml:space="preserve">徒歩　7分</t>
        </is>
      </c>
      <c r="M257" s="2" t="inlineStr">
        <is>
          <t xml:space="preserve">58.21㎡</t>
        </is>
      </c>
      <c r="N257" s="4">
        <v>5800</v>
      </c>
      <c r="O257" s="5">
        <v>329.4</v>
      </c>
      <c r="P257" s="5">
        <f>AVERAGE(R257:T257)</f>
      </c>
      <c r="Q257" s="5">
        <f>MAX(R257:V257)</f>
      </c>
      <c r="R257" s="5">
        <v>187.4</v>
      </c>
      <c r="S257" s="5">
        <v>202.5</v>
      </c>
      <c r="T257" s="5">
        <v>197.2</v>
      </c>
      <c r="U257" s="5">
        <v>212.9</v>
      </c>
      <c r="V257" s="5">
        <v>201.6</v>
      </c>
      <c r="W257" s="2" t="inlineStr">
        <is>
          <t xml:space="preserve">2022-04-23</t>
        </is>
      </c>
      <c r="X257" s="2" t="inlineStr">
        <is>
          <t xml:space="preserve">2022-03-13</t>
        </is>
      </c>
      <c r="Y257" s="2" t="inlineStr">
        <is>
          <t xml:space="preserve">2018-02-11</t>
        </is>
      </c>
      <c r="Z257" s="2" t="inlineStr">
        <is>
          <t xml:space="preserve">2017-10-01</t>
        </is>
      </c>
      <c r="AA257" s="2" t="inlineStr">
        <is>
          <t xml:space="preserve">2017-03-05</t>
        </is>
      </c>
      <c r="AB257" s="4">
        <f>AVERAGE(AD257:AF257)</f>
      </c>
      <c r="AC257" s="5">
        <f>MAX(AD257:AH257)</f>
      </c>
      <c r="AD257" s="5">
        <v>117.6</v>
      </c>
      <c r="AE257" s="5">
        <v>237.9</v>
      </c>
      <c r="AF257" s="5">
        <v>243.3</v>
      </c>
      <c r="AG257" s="5">
        <v>249.7</v>
      </c>
      <c r="AH257" s="5">
        <v>249.3</v>
      </c>
      <c r="AI257" s="5" t="inlineStr">
        <is>
          <t xml:space="preserve">2026-02-28</t>
        </is>
      </c>
      <c r="AJ257" s="5" t="inlineStr">
        <is>
          <t xml:space="preserve">2026-02-21</t>
        </is>
      </c>
      <c r="AK257" s="2" t="inlineStr">
        <is>
          <t xml:space="preserve">2025-11-30</t>
        </is>
      </c>
      <c r="AL257" s="2" t="inlineStr">
        <is>
          <t xml:space="preserve">2025-11-29</t>
        </is>
      </c>
      <c r="AM257" s="2" t="inlineStr">
        <is>
          <t xml:space="preserve">2025-10-28</t>
        </is>
      </c>
    </row>
    <row r="258">
      <c r="A258" s="2">
        <f>IF(OR(AND(B258&gt;1.1,B258&lt;&gt;"成約物件不足"),AND(C258&gt;1.1,C258&lt;&gt;"成約物件不足"),AND(D258&gt;1.1,D258&lt;&gt;"成約物件不足"),AND(E258&gt;1.1,E258&lt;&gt;"成約物件不足")),"○","")</f>
      </c>
      <c r="B258" s="3">
        <f>P258/O258</f>
      </c>
      <c r="C258" s="3">
        <f>Q258/O258</f>
      </c>
      <c r="D258" s="3">
        <f>AB258/O258</f>
      </c>
      <c r="E258" s="3">
        <f>AC258/O258</f>
      </c>
      <c r="F258" s="2" t="inlineStr">
        <is>
          <t xml:space="preserve">100137747619</t>
        </is>
      </c>
      <c r="G258" s="2" t="inlineStr">
        <is>
          <t xml:space="preserve">セントラルプレイス川崎</t>
        </is>
      </c>
      <c r="H258" s="2" t="inlineStr">
        <is>
          <t xml:space="preserve">神奈川県</t>
        </is>
      </c>
      <c r="I258" s="2" t="inlineStr">
        <is>
          <t xml:space="preserve">神奈川県川崎市川崎区本町１丁目</t>
        </is>
      </c>
      <c r="J258" s="2" t="inlineStr">
        <is>
          <t xml:space="preserve">2015年5月</t>
        </is>
      </c>
      <c r="K258" s="2" t="inlineStr">
        <is>
          <t xml:space="preserve">京浜急行線　京急川崎</t>
        </is>
      </c>
      <c r="L258" s="2" t="inlineStr">
        <is>
          <t xml:space="preserve">徒歩　4分</t>
        </is>
      </c>
      <c r="M258" s="2" t="inlineStr">
        <is>
          <t xml:space="preserve">55.5㎡</t>
        </is>
      </c>
      <c r="N258" s="4">
        <v>5780</v>
      </c>
      <c r="O258" s="5">
        <v>344.3</v>
      </c>
      <c r="P258" s="5">
        <f>AVERAGE(R258:T258)</f>
      </c>
      <c r="Q258" s="5">
        <f>MAX(R258:V258)</f>
      </c>
      <c r="R258" s="5">
        <v>374.1</v>
      </c>
      <c r="S258" s="5">
        <v>266.9</v>
      </c>
      <c r="T258" s="5">
        <v>297.3</v>
      </c>
      <c r="U258" s="5">
        <v>297.9</v>
      </c>
      <c r="V258" s="5">
        <v>296.7</v>
      </c>
      <c r="W258" s="2" t="inlineStr">
        <is>
          <t xml:space="preserve">2025-04-20</t>
        </is>
      </c>
      <c r="X258" s="2" t="inlineStr">
        <is>
          <t xml:space="preserve">2023-10-15</t>
        </is>
      </c>
      <c r="Y258" s="2" t="inlineStr">
        <is>
          <t xml:space="preserve">2023-09-14</t>
        </is>
      </c>
      <c r="Z258" s="2" t="inlineStr">
        <is>
          <t xml:space="preserve">2023-07-09</t>
        </is>
      </c>
      <c r="AA258" s="2" t="inlineStr">
        <is>
          <t xml:space="preserve">2022-04-07</t>
        </is>
      </c>
      <c r="AB258" s="4">
        <f>AVERAGE(AD258:AF258)</f>
      </c>
      <c r="AC258" s="5">
        <f>MAX(AD258:AH258)</f>
      </c>
      <c r="AD258" s="5">
        <v>374.1</v>
      </c>
      <c r="AE258" s="5">
        <v>415.4</v>
      </c>
      <c r="AF258" s="5">
        <v>314.5</v>
      </c>
      <c r="AG258" s="5">
        <v>396.1</v>
      </c>
      <c r="AH258" s="5">
        <v>301.8</v>
      </c>
      <c r="AI258" s="5" t="inlineStr">
        <is>
          <t xml:space="preserve">2025-04-20</t>
        </is>
      </c>
      <c r="AJ258" s="5" t="inlineStr">
        <is>
          <t xml:space="preserve">2025-03-09</t>
        </is>
      </c>
      <c r="AK258" s="2" t="inlineStr">
        <is>
          <t xml:space="preserve">2024-10-18</t>
        </is>
      </c>
      <c r="AL258" s="2" t="inlineStr">
        <is>
          <t xml:space="preserve">2024-09-21</t>
        </is>
      </c>
      <c r="AM258" s="2" t="inlineStr">
        <is>
          <t xml:space="preserve">2024-09-16</t>
        </is>
      </c>
    </row>
    <row r="259">
      <c r="A259" s="2">
        <f>IF(OR(AND(B259&gt;1.1,B259&lt;&gt;"成約物件不足"),AND(C259&gt;1.1,C259&lt;&gt;"成約物件不足"),AND(D259&gt;1.1,D259&lt;&gt;"成約物件不足"),AND(E259&gt;1.1,E259&lt;&gt;"成約物件不足")),"○","")</f>
      </c>
      <c r="B259" s="3">
        <f>P259/O259</f>
      </c>
      <c r="C259" s="3">
        <f>Q259/O259</f>
      </c>
      <c r="D259" s="3">
        <f>AB259/O259</f>
      </c>
      <c r="E259" s="3">
        <f>AC259/O259</f>
      </c>
      <c r="F259" s="2" t="inlineStr">
        <is>
          <t xml:space="preserve">100138203668</t>
        </is>
      </c>
      <c r="G259" s="2" t="inlineStr">
        <is>
          <t xml:space="preserve">パークシティ新川崎　東三番街Ｅ棟</t>
        </is>
      </c>
      <c r="H259" s="2" t="inlineStr">
        <is>
          <t xml:space="preserve">神奈川県</t>
        </is>
      </c>
      <c r="I259" s="2" t="inlineStr">
        <is>
          <t xml:space="preserve">神奈川県川崎市幸区小倉１丁目</t>
        </is>
      </c>
      <c r="J259" s="2" t="inlineStr">
        <is>
          <t xml:space="preserve">1987年2月</t>
        </is>
      </c>
      <c r="K259" s="2" t="inlineStr">
        <is>
          <t xml:space="preserve">横須賀線　新川崎</t>
        </is>
      </c>
      <c r="L259" s="2" t="inlineStr">
        <is>
          <t xml:space="preserve">徒歩　5分</t>
        </is>
      </c>
      <c r="M259" s="2" t="inlineStr">
        <is>
          <t xml:space="preserve">75.68㎡</t>
        </is>
      </c>
      <c r="N259" s="4">
        <v>5500</v>
      </c>
      <c r="O259" s="5">
        <v>240.3</v>
      </c>
      <c r="P259" s="5">
        <f>AVERAGE(R259:T259)</f>
      </c>
      <c r="Q259" s="5">
        <f>MAX(R259:V259)</f>
      </c>
      <c r="R259" s="5">
        <v>225.8</v>
      </c>
      <c r="S259" s="5">
        <v>209.1</v>
      </c>
      <c r="T259" s="5">
        <v>201</v>
      </c>
      <c r="U259" s="5">
        <v>171.2</v>
      </c>
      <c r="V259" s="5">
        <v>163.7</v>
      </c>
      <c r="W259" s="2" t="inlineStr">
        <is>
          <t xml:space="preserve">2025-03-17</t>
        </is>
      </c>
      <c r="X259" s="2" t="inlineStr">
        <is>
          <t xml:space="preserve">2024-03-09</t>
        </is>
      </c>
      <c r="Y259" s="2" t="inlineStr">
        <is>
          <t xml:space="preserve">2024-01-27</t>
        </is>
      </c>
      <c r="Z259" s="2" t="inlineStr">
        <is>
          <t xml:space="preserve">2019-07-22</t>
        </is>
      </c>
      <c r="AA259" s="2" t="inlineStr">
        <is>
          <t xml:space="preserve">2019-06-30</t>
        </is>
      </c>
      <c r="AB259" s="4">
        <f>AVERAGE(AD259:AF259)</f>
      </c>
      <c r="AC259" s="5">
        <f>MAX(AD259:AH259)</f>
      </c>
      <c r="AD259" s="5">
        <v>226.4</v>
      </c>
      <c r="AE259" s="5">
        <v>257.5</v>
      </c>
      <c r="AF259" s="5">
        <v>172.3</v>
      </c>
      <c r="AG259" s="5">
        <v>261.1</v>
      </c>
      <c r="AH259" s="5">
        <v>295.5</v>
      </c>
      <c r="AI259" s="5" t="inlineStr">
        <is>
          <t xml:space="preserve">2025-12-07</t>
        </is>
      </c>
      <c r="AJ259" s="5" t="inlineStr">
        <is>
          <t xml:space="preserve">2025-09-15</t>
        </is>
      </c>
      <c r="AK259" s="2" t="inlineStr">
        <is>
          <t xml:space="preserve">2025-07-27</t>
        </is>
      </c>
      <c r="AL259" s="2" t="inlineStr">
        <is>
          <t xml:space="preserve">2025-02-28</t>
        </is>
      </c>
      <c r="AM259" s="2" t="inlineStr">
        <is>
          <t xml:space="preserve">2025-01-30</t>
        </is>
      </c>
    </row>
    <row r="260">
      <c r="A260" s="2">
        <f>IF(OR(AND(B260&gt;1.1,B260&lt;&gt;"成約物件不足"),AND(C260&gt;1.1,C260&lt;&gt;"成約物件不足"),AND(D260&gt;1.1,D260&lt;&gt;"成約物件不足"),AND(E260&gt;1.1,E260&lt;&gt;"成約物件不足")),"○","")</f>
      </c>
      <c r="B260" s="3">
        <f>P260/O260</f>
      </c>
      <c r="C260" s="3">
        <f>Q260/O260</f>
      </c>
      <c r="D260" s="3">
        <f>AB260/O260</f>
      </c>
      <c r="E260" s="3">
        <f>AC260/O260</f>
      </c>
      <c r="F260" s="2" t="inlineStr">
        <is>
          <t xml:space="preserve">100136476619</t>
        </is>
      </c>
      <c r="G260" s="2" t="inlineStr">
        <is>
          <t xml:space="preserve">川崎センチュリープラザ</t>
        </is>
      </c>
      <c r="H260" s="2" t="inlineStr">
        <is>
          <t xml:space="preserve">神奈川県</t>
        </is>
      </c>
      <c r="I260" s="2" t="inlineStr">
        <is>
          <t xml:space="preserve">神奈川県川崎市川崎区日進町</t>
        </is>
      </c>
      <c r="J260" s="2" t="inlineStr">
        <is>
          <t xml:space="preserve">1992年11月</t>
        </is>
      </c>
      <c r="K260" s="2" t="inlineStr">
        <is>
          <t xml:space="preserve">東海道線　川崎</t>
        </is>
      </c>
      <c r="L260" s="2" t="inlineStr">
        <is>
          <t xml:space="preserve">徒歩　10分</t>
        </is>
      </c>
      <c r="M260" s="2" t="inlineStr">
        <is>
          <t xml:space="preserve">89.16㎡</t>
        </is>
      </c>
      <c r="N260" s="4">
        <v>5380</v>
      </c>
      <c r="O260" s="5">
        <v>199.5</v>
      </c>
      <c r="P260" s="5">
        <f>AVERAGE(R260:T260)</f>
      </c>
      <c r="Q260" s="5">
        <f>MAX(R260:V260)</f>
      </c>
      <c r="R260" s="5">
        <v>170.6</v>
      </c>
      <c r="S260" s="5">
        <v>256.8</v>
      </c>
      <c r="T260" s="5">
        <v>216</v>
      </c>
      <c r="U260" s="5">
        <v>124.3</v>
      </c>
      <c r="V260" s="5">
        <v>150.8</v>
      </c>
      <c r="W260" s="2" t="inlineStr">
        <is>
          <t xml:space="preserve">2025-04-29</t>
        </is>
      </c>
      <c r="X260" s="2" t="inlineStr">
        <is>
          <t xml:space="preserve">2025-02-23</t>
        </is>
      </c>
      <c r="Y260" s="2" t="inlineStr">
        <is>
          <t xml:space="preserve">2025-01-31</t>
        </is>
      </c>
      <c r="Z260" s="2" t="inlineStr">
        <is>
          <t xml:space="preserve">2016-08-06</t>
        </is>
      </c>
      <c r="AA260" s="2" t="inlineStr">
        <is>
          <t xml:space="preserve">2010-10-24</t>
        </is>
      </c>
      <c r="AB260" s="4">
        <f>AVERAGE(AD260:AF260)</f>
      </c>
      <c r="AC260" s="5">
        <f>MAX(AD260:AH260)</f>
      </c>
      <c r="AD260" s="5">
        <v>128.9</v>
      </c>
      <c r="AE260" s="5">
        <v>259.2</v>
      </c>
      <c r="AF260" s="5">
        <v>147</v>
      </c>
      <c r="AG260" s="5">
        <v>197.6</v>
      </c>
      <c r="AH260" s="5">
        <v>227.4</v>
      </c>
      <c r="AI260" s="5" t="inlineStr">
        <is>
          <t xml:space="preserve">2026-02-28</t>
        </is>
      </c>
      <c r="AJ260" s="5" t="inlineStr">
        <is>
          <t xml:space="preserve">2026-03-01</t>
        </is>
      </c>
      <c r="AK260" s="2" t="inlineStr">
        <is>
          <t xml:space="preserve">2026-01-31</t>
        </is>
      </c>
      <c r="AL260" s="2" t="inlineStr">
        <is>
          <t xml:space="preserve">2025-11-30</t>
        </is>
      </c>
      <c r="AM260" s="2" t="inlineStr">
        <is>
          <t xml:space="preserve">2025-11-30</t>
        </is>
      </c>
    </row>
    <row r="261">
      <c r="A261" s="2">
        <f>IF(OR(AND(B261&gt;1.1,B261&lt;&gt;"成約物件不足"),AND(C261&gt;1.1,C261&lt;&gt;"成約物件不足"),AND(D261&gt;1.1,D261&lt;&gt;"成約物件不足"),AND(E261&gt;1.1,E261&lt;&gt;"成約物件不足")),"○","")</f>
      </c>
      <c r="B261" s="3">
        <f>P261/O261</f>
      </c>
      <c r="C261" s="3">
        <f>Q261/O261</f>
      </c>
      <c r="D261" s="3">
        <f>AB261/O261</f>
      </c>
      <c r="E261" s="3">
        <f>AC261/O261</f>
      </c>
      <c r="F261" s="2" t="inlineStr">
        <is>
          <t xml:space="preserve">100135185279</t>
        </is>
      </c>
      <c r="G261" s="2" t="inlineStr">
        <is>
          <t xml:space="preserve">フォレストパーク四季彩の丘Ｃ棟</t>
        </is>
      </c>
      <c r="H261" s="2" t="inlineStr">
        <is>
          <t xml:space="preserve">神奈川県</t>
        </is>
      </c>
      <c r="I261" s="2" t="inlineStr">
        <is>
          <t xml:space="preserve">神奈川県横浜市都筑区大棚西</t>
        </is>
      </c>
      <c r="J261" s="2" t="inlineStr">
        <is>
          <t xml:space="preserve">1998年6月</t>
        </is>
      </c>
      <c r="K261" s="2" t="inlineStr">
        <is>
          <t xml:space="preserve">横浜ブルー　センター北</t>
        </is>
      </c>
      <c r="L261" s="2" t="inlineStr">
        <is>
          <t xml:space="preserve">徒歩　11分</t>
        </is>
      </c>
      <c r="M261" s="2" t="inlineStr">
        <is>
          <t xml:space="preserve">75.47㎡</t>
        </is>
      </c>
      <c r="N261" s="4">
        <v>4980</v>
      </c>
      <c r="O261" s="5">
        <v>218.2</v>
      </c>
      <c r="P261" s="5">
        <f>AVERAGE(R261:T261)</f>
      </c>
      <c r="Q261" s="5">
        <f>MAX(R261:V261)</f>
      </c>
      <c r="R261" s="5">
        <v>224.4</v>
      </c>
      <c r="S261" s="5">
        <v>181.6</v>
      </c>
      <c r="T261" s="5">
        <v>182.4</v>
      </c>
      <c r="U261" s="5">
        <v>175.3</v>
      </c>
      <c r="V261" s="5">
        <v>179.1</v>
      </c>
      <c r="W261" s="2" t="inlineStr">
        <is>
          <t xml:space="preserve">2024-09-25</t>
        </is>
      </c>
      <c r="X261" s="2" t="inlineStr">
        <is>
          <t xml:space="preserve">2020-08-29</t>
        </is>
      </c>
      <c r="Y261" s="2" t="inlineStr">
        <is>
          <t xml:space="preserve">2020-07-12</t>
        </is>
      </c>
      <c r="Z261" s="2" t="inlineStr">
        <is>
          <t xml:space="preserve">2018-08-31</t>
        </is>
      </c>
      <c r="AA261" s="2" t="inlineStr">
        <is>
          <t xml:space="preserve">2016-09-16</t>
        </is>
      </c>
      <c r="AB261" s="4">
        <f>AVERAGE(AD261:AF261)</f>
      </c>
      <c r="AC261" s="5">
        <f>MAX(AD261:AH261)</f>
      </c>
      <c r="AD261" s="5">
        <v>264.1</v>
      </c>
      <c r="AE261" s="5">
        <v>238.8</v>
      </c>
      <c r="AF261" s="5">
        <v>229.2</v>
      </c>
      <c r="AG261" s="5">
        <v>244.4</v>
      </c>
      <c r="AH261" s="5">
        <v>198.8</v>
      </c>
      <c r="AI261" s="5" t="inlineStr">
        <is>
          <t xml:space="preserve">2026-01-17</t>
        </is>
      </c>
      <c r="AJ261" s="5" t="inlineStr">
        <is>
          <t xml:space="preserve">2025-10-27</t>
        </is>
      </c>
      <c r="AK261" s="2" t="inlineStr">
        <is>
          <t xml:space="preserve">2025-10-14</t>
        </is>
      </c>
      <c r="AL261" s="2" t="inlineStr">
        <is>
          <t xml:space="preserve">2025-07-29</t>
        </is>
      </c>
      <c r="AM261" s="2" t="inlineStr">
        <is>
          <t xml:space="preserve">2025-01-26</t>
        </is>
      </c>
    </row>
    <row r="262">
      <c r="A262" s="2">
        <f>IF(OR(AND(B262&gt;1.1,B262&lt;&gt;"成約物件不足"),AND(C262&gt;1.1,C262&lt;&gt;"成約物件不足"),AND(D262&gt;1.1,D262&lt;&gt;"成約物件不足"),AND(E262&gt;1.1,E262&lt;&gt;"成約物件不足")),"○","")</f>
      </c>
      <c r="B262" s="3">
        <f>P262/O262</f>
      </c>
      <c r="C262" s="3">
        <f>Q262/O262</f>
      </c>
      <c r="D262" s="3">
        <f>AB262/O262</f>
      </c>
      <c r="E262" s="3">
        <f>AC262/O262</f>
      </c>
      <c r="F262" s="2" t="inlineStr">
        <is>
          <t xml:space="preserve">100137144842</t>
        </is>
      </c>
      <c r="G262" s="2" t="inlineStr">
        <is>
          <t xml:space="preserve">クレッセント市が尾ヒルサイドコート</t>
        </is>
      </c>
      <c r="H262" s="2" t="inlineStr">
        <is>
          <t xml:space="preserve">神奈川県</t>
        </is>
      </c>
      <c r="I262" s="2" t="inlineStr">
        <is>
          <t xml:space="preserve">神奈川県横浜市青葉区荏田西１丁目</t>
        </is>
      </c>
      <c r="J262" s="2" t="inlineStr">
        <is>
          <t xml:space="preserve">2002年6月</t>
        </is>
      </c>
      <c r="K262" s="2" t="inlineStr">
        <is>
          <t xml:space="preserve">田園都市線　市が尾</t>
        </is>
      </c>
      <c r="L262" s="2" t="inlineStr">
        <is>
          <t xml:space="preserve">徒歩　8分</t>
        </is>
      </c>
      <c r="M262" s="2" t="inlineStr">
        <is>
          <t xml:space="preserve">72.22㎡</t>
        </is>
      </c>
      <c r="N262" s="4">
        <v>4890</v>
      </c>
      <c r="O262" s="5">
        <v>223.9</v>
      </c>
      <c r="P262" s="5">
        <f>AVERAGE(R262:T262)</f>
      </c>
      <c r="Q262" s="5">
        <f>MAX(R262:V262)</f>
      </c>
      <c r="R262" s="5">
        <v>287.5</v>
      </c>
      <c r="S262" s="5">
        <v>206.1</v>
      </c>
      <c r="T262" s="5">
        <v>213.6</v>
      </c>
      <c r="U262" s="5">
        <v>207.6</v>
      </c>
      <c r="V262" s="5">
        <v>155.7</v>
      </c>
      <c r="W262" s="2" t="inlineStr">
        <is>
          <t xml:space="preserve">2025-07-06</t>
        </is>
      </c>
      <c r="X262" s="2" t="inlineStr">
        <is>
          <t xml:space="preserve">2024-10-20</t>
        </is>
      </c>
      <c r="Y262" s="2" t="inlineStr">
        <is>
          <t xml:space="preserve">2022-10-23</t>
        </is>
      </c>
      <c r="Z262" s="2" t="inlineStr">
        <is>
          <t xml:space="preserve">2022-05-22</t>
        </is>
      </c>
      <c r="AA262" s="2" t="inlineStr">
        <is>
          <t xml:space="preserve">2020-11-01</t>
        </is>
      </c>
      <c r="AB262" s="4">
        <f>AVERAGE(AD262:AF262)</f>
      </c>
      <c r="AC262" s="5">
        <f>MAX(AD262:AH262)</f>
      </c>
      <c r="AD262" s="5">
        <v>231.9</v>
      </c>
      <c r="AE262" s="5">
        <v>274.6</v>
      </c>
      <c r="AF262" s="5">
        <v>176.1</v>
      </c>
      <c r="AG262" s="5">
        <v>274.5</v>
      </c>
      <c r="AH262" s="5">
        <v>160.3</v>
      </c>
      <c r="AI262" s="5" t="inlineStr">
        <is>
          <t xml:space="preserve">2025-12-21</t>
        </is>
      </c>
      <c r="AJ262" s="5" t="inlineStr">
        <is>
          <t xml:space="preserve">2025-10-26</t>
        </is>
      </c>
      <c r="AK262" s="2" t="inlineStr">
        <is>
          <t xml:space="preserve">2025-10-20</t>
        </is>
      </c>
      <c r="AL262" s="2" t="inlineStr">
        <is>
          <t xml:space="preserve">2025-09-27</t>
        </is>
      </c>
      <c r="AM262" s="2" t="inlineStr">
        <is>
          <t xml:space="preserve">2025-07-19</t>
        </is>
      </c>
    </row>
    <row r="263">
      <c r="A263" s="2">
        <f>IF(OR(AND(B263&gt;1.1,B263&lt;&gt;"成約物件不足"),AND(C263&gt;1.1,C263&lt;&gt;"成約物件不足"),AND(D263&gt;1.1,D263&lt;&gt;"成約物件不足"),AND(E263&gt;1.1,E263&lt;&gt;"成約物件不足")),"○","")</f>
      </c>
      <c r="B263" s="3">
        <f>P263/O263</f>
      </c>
      <c r="C263" s="3">
        <f>Q263/O263</f>
      </c>
      <c r="D263" s="3">
        <f>AB263/O263</f>
      </c>
      <c r="E263" s="3">
        <f>AC263/O263</f>
      </c>
      <c r="F263" s="2" t="inlineStr">
        <is>
          <t xml:space="preserve">100134827253</t>
        </is>
      </c>
      <c r="G263" s="2" t="inlineStr">
        <is>
          <t xml:space="preserve">クレッセント市が尾ヒルサイドコート</t>
        </is>
      </c>
      <c r="H263" s="2" t="inlineStr">
        <is>
          <t xml:space="preserve">神奈川県</t>
        </is>
      </c>
      <c r="I263" s="2" t="inlineStr">
        <is>
          <t xml:space="preserve">神奈川県横浜市青葉区荏田西１丁目</t>
        </is>
      </c>
      <c r="J263" s="2" t="inlineStr">
        <is>
          <t xml:space="preserve">2002年6月</t>
        </is>
      </c>
      <c r="K263" s="2" t="inlineStr">
        <is>
          <t xml:space="preserve">田園都市線　市が尾</t>
        </is>
      </c>
      <c r="L263" s="2" t="inlineStr">
        <is>
          <t xml:space="preserve">徒歩　8分</t>
        </is>
      </c>
      <c r="M263" s="2" t="inlineStr">
        <is>
          <t xml:space="preserve">72.22㎡</t>
        </is>
      </c>
      <c r="N263" s="4">
        <v>4890</v>
      </c>
      <c r="O263" s="5">
        <v>223.9</v>
      </c>
      <c r="P263" s="5">
        <f>AVERAGE(R263:T263)</f>
      </c>
      <c r="Q263" s="5">
        <f>MAX(R263:V263)</f>
      </c>
      <c r="R263" s="5">
        <v>287.5</v>
      </c>
      <c r="S263" s="5">
        <v>206.1</v>
      </c>
      <c r="T263" s="5">
        <v>213.6</v>
      </c>
      <c r="U263" s="5">
        <v>207.6</v>
      </c>
      <c r="V263" s="5">
        <v>155.7</v>
      </c>
      <c r="W263" s="2" t="inlineStr">
        <is>
          <t xml:space="preserve">2025-07-06</t>
        </is>
      </c>
      <c r="X263" s="2" t="inlineStr">
        <is>
          <t xml:space="preserve">2024-10-20</t>
        </is>
      </c>
      <c r="Y263" s="2" t="inlineStr">
        <is>
          <t xml:space="preserve">2022-10-23</t>
        </is>
      </c>
      <c r="Z263" s="2" t="inlineStr">
        <is>
          <t xml:space="preserve">2022-05-22</t>
        </is>
      </c>
      <c r="AA263" s="2" t="inlineStr">
        <is>
          <t xml:space="preserve">2020-11-01</t>
        </is>
      </c>
      <c r="AB263" s="4">
        <f>AVERAGE(AD263:AF263)</f>
      </c>
      <c r="AC263" s="5">
        <f>MAX(AD263:AH263)</f>
      </c>
      <c r="AD263" s="5">
        <v>231.9</v>
      </c>
      <c r="AE263" s="5">
        <v>274.6</v>
      </c>
      <c r="AF263" s="5">
        <v>176.1</v>
      </c>
      <c r="AG263" s="5">
        <v>274.5</v>
      </c>
      <c r="AH263" s="5">
        <v>160.3</v>
      </c>
      <c r="AI263" s="5" t="inlineStr">
        <is>
          <t xml:space="preserve">2025-12-21</t>
        </is>
      </c>
      <c r="AJ263" s="5" t="inlineStr">
        <is>
          <t xml:space="preserve">2025-10-26</t>
        </is>
      </c>
      <c r="AK263" s="2" t="inlineStr">
        <is>
          <t xml:space="preserve">2025-10-20</t>
        </is>
      </c>
      <c r="AL263" s="2" t="inlineStr">
        <is>
          <t xml:space="preserve">2025-09-27</t>
        </is>
      </c>
      <c r="AM263" s="2" t="inlineStr">
        <is>
          <t xml:space="preserve">2025-07-19</t>
        </is>
      </c>
    </row>
    <row r="264">
      <c r="A264" s="2">
        <f>IF(OR(AND(B264&gt;1.1,B264&lt;&gt;"成約物件不足"),AND(C264&gt;1.1,C264&lt;&gt;"成約物件不足"),AND(D264&gt;1.1,D264&lt;&gt;"成約物件不足"),AND(E264&gt;1.1,E264&lt;&gt;"成約物件不足")),"○","")</f>
      </c>
      <c r="B264" s="3">
        <f>P264/O264</f>
      </c>
      <c r="C264" s="3">
        <f>Q264/O264</f>
      </c>
      <c r="D264" s="3">
        <f>AB264/O264</f>
      </c>
      <c r="E264" s="3">
        <f>AC264/O264</f>
      </c>
      <c r="F264" s="2" t="inlineStr">
        <is>
          <t xml:space="preserve">100127075926</t>
        </is>
      </c>
      <c r="G264" s="2" t="inlineStr">
        <is>
          <t xml:space="preserve">ライオンズマンション武蔵小杉第２</t>
        </is>
      </c>
      <c r="H264" s="2" t="inlineStr">
        <is>
          <t xml:space="preserve">神奈川県</t>
        </is>
      </c>
      <c r="I264" s="2" t="inlineStr">
        <is>
          <t xml:space="preserve">神奈川県川崎市中原区市ノ坪</t>
        </is>
      </c>
      <c r="J264" s="2" t="inlineStr">
        <is>
          <t xml:space="preserve">1989年11月</t>
        </is>
      </c>
      <c r="K264" s="2" t="inlineStr">
        <is>
          <t xml:space="preserve">東横線　武蔵小杉</t>
        </is>
      </c>
      <c r="L264" s="2" t="inlineStr">
        <is>
          <t xml:space="preserve">徒歩　4分</t>
        </is>
      </c>
      <c r="M264" s="2" t="inlineStr">
        <is>
          <t xml:space="preserve">67.38㎡</t>
        </is>
      </c>
      <c r="N264" s="4">
        <v>4880</v>
      </c>
      <c r="O264" s="5">
        <v>239.5</v>
      </c>
      <c r="P264" s="5">
        <f>AVERAGE(R264:T264)</f>
      </c>
      <c r="Q264" s="5">
        <f>MAX(R264:V264)</f>
      </c>
      <c r="R264" s="5">
        <v>185.6</v>
      </c>
      <c r="S264" s="5">
        <v>186.8</v>
      </c>
      <c r="T264" s="5">
        <v>140.5</v>
      </c>
      <c r="U264" s="5">
        <v>156.7</v>
      </c>
      <c r="V264" s="5">
        <v>145</v>
      </c>
      <c r="W264" s="2" t="inlineStr">
        <is>
          <t xml:space="preserve">2021-01-15</t>
        </is>
      </c>
      <c r="X264" s="2" t="inlineStr">
        <is>
          <t xml:space="preserve">2017-10-02</t>
        </is>
      </c>
      <c r="Y264" s="2" t="inlineStr">
        <is>
          <t xml:space="preserve">2009-12-13</t>
        </is>
      </c>
      <c r="Z264" s="2" t="inlineStr">
        <is>
          <t xml:space="preserve">2006-01-29</t>
        </is>
      </c>
      <c r="AA264" s="2" t="inlineStr">
        <is>
          <t xml:space="preserve">2006-01-10</t>
        </is>
      </c>
      <c r="AB264" s="4">
        <f>AVERAGE(AD264:AF264)</f>
      </c>
      <c r="AC264" s="5">
        <f>MAX(AD264:AH264)</f>
      </c>
      <c r="AD264" s="5">
        <v>833.3</v>
      </c>
      <c r="AE264" s="5">
        <v>667.8</v>
      </c>
      <c r="AF264" s="5">
        <v>684.7</v>
      </c>
      <c r="AG264" s="5">
        <v>347.6</v>
      </c>
      <c r="AH264" s="5">
        <v>695.6</v>
      </c>
      <c r="AI264" s="5" t="inlineStr">
        <is>
          <t xml:space="preserve">2026-02-28</t>
        </is>
      </c>
      <c r="AJ264" s="5" t="inlineStr">
        <is>
          <t xml:space="preserve">2026-02-27</t>
        </is>
      </c>
      <c r="AK264" s="2" t="inlineStr">
        <is>
          <t xml:space="preserve">2026-01-31</t>
        </is>
      </c>
      <c r="AL264" s="2" t="inlineStr">
        <is>
          <t xml:space="preserve">2026-01-25</t>
        </is>
      </c>
      <c r="AM264" s="2" t="inlineStr">
        <is>
          <t xml:space="preserve">2026-01-16</t>
        </is>
      </c>
    </row>
    <row r="265">
      <c r="A265" s="2">
        <f>IF(OR(AND(B265&gt;1.1,B265&lt;&gt;"成約物件不足"),AND(C265&gt;1.1,C265&lt;&gt;"成約物件不足"),AND(D265&gt;1.1,D265&lt;&gt;"成約物件不足"),AND(E265&gt;1.1,E265&lt;&gt;"成約物件不足")),"○","")</f>
      </c>
      <c r="B265" s="3">
        <f>P265/O265</f>
      </c>
      <c r="C265" s="3">
        <f>Q265/O265</f>
      </c>
      <c r="D265" s="3">
        <f>AB265/O265</f>
      </c>
      <c r="E265" s="3">
        <f>AC265/O265</f>
      </c>
      <c r="F265" s="2" t="inlineStr">
        <is>
          <t xml:space="preserve">100138181277</t>
        </is>
      </c>
      <c r="G265" s="2" t="inlineStr">
        <is>
          <t xml:space="preserve">ベイサイトコート横浜</t>
        </is>
      </c>
      <c r="H265" s="2" t="inlineStr">
        <is>
          <t xml:space="preserve">神奈川県</t>
        </is>
      </c>
      <c r="I265" s="2" t="inlineStr">
        <is>
          <t xml:space="preserve">神奈川県横浜市南区吉野町１丁目</t>
        </is>
      </c>
      <c r="J265" s="2" t="inlineStr">
        <is>
          <t xml:space="preserve">1997年2月</t>
        </is>
      </c>
      <c r="K265" s="2" t="inlineStr">
        <is>
          <t xml:space="preserve">横浜ブルー　吉野町</t>
        </is>
      </c>
      <c r="L265" s="2" t="inlineStr">
        <is>
          <t xml:space="preserve">徒歩　3分</t>
        </is>
      </c>
      <c r="M265" s="2" t="inlineStr">
        <is>
          <t xml:space="preserve">62.1㎡</t>
        </is>
      </c>
      <c r="N265" s="4">
        <v>4380</v>
      </c>
      <c r="O265" s="5">
        <v>233.2</v>
      </c>
      <c r="P265" s="5">
        <f>AVERAGE(R265:T265)</f>
      </c>
      <c r="Q265" s="5">
        <f>MAX(R265:V265)</f>
      </c>
      <c r="R265" s="5">
        <v>231.1</v>
      </c>
      <c r="S265" s="5">
        <v>200.6</v>
      </c>
      <c r="T265" s="5">
        <v>215.9</v>
      </c>
      <c r="U265" s="5">
        <v>243.2</v>
      </c>
      <c r="V265" s="5">
        <v>216.8</v>
      </c>
      <c r="W265" s="2" t="inlineStr">
        <is>
          <t xml:space="preserve">2025-12-26</t>
        </is>
      </c>
      <c r="X265" s="2" t="inlineStr">
        <is>
          <t xml:space="preserve">2025-09-29</t>
        </is>
      </c>
      <c r="Y265" s="2" t="inlineStr">
        <is>
          <t xml:space="preserve">2025-09-29</t>
        </is>
      </c>
      <c r="Z265" s="2" t="inlineStr">
        <is>
          <t xml:space="preserve">2024-07-29</t>
        </is>
      </c>
      <c r="AA265" s="2" t="inlineStr">
        <is>
          <t xml:space="preserve">2024-01-27</t>
        </is>
      </c>
      <c r="AB265" s="4">
        <f>AVERAGE(AD265:AF265)</f>
      </c>
      <c r="AC265" s="5">
        <f>MAX(AD265:AH265)</f>
      </c>
      <c r="AD265" s="5">
        <v>231.1</v>
      </c>
      <c r="AE265" s="5">
        <v>200.6</v>
      </c>
      <c r="AF265" s="5">
        <v>215.9</v>
      </c>
      <c r="AG265" s="5">
        <v>283.3</v>
      </c>
      <c r="AH265" s="5">
        <v>265.7</v>
      </c>
      <c r="AI265" s="5" t="inlineStr">
        <is>
          <t xml:space="preserve">2025-12-26</t>
        </is>
      </c>
      <c r="AJ265" s="5" t="inlineStr">
        <is>
          <t xml:space="preserve">2025-09-29</t>
        </is>
      </c>
      <c r="AK265" s="2" t="inlineStr">
        <is>
          <t xml:space="preserve">2025-09-29</t>
        </is>
      </c>
      <c r="AL265" s="2" t="inlineStr">
        <is>
          <t xml:space="preserve">2025-09-20</t>
        </is>
      </c>
      <c r="AM265" s="2" t="inlineStr">
        <is>
          <t xml:space="preserve">2025-05-18</t>
        </is>
      </c>
    </row>
    <row r="266">
      <c r="A266" s="2">
        <f>IF(OR(AND(B266&gt;1.1,B266&lt;&gt;"成約物件不足"),AND(C266&gt;1.1,C266&lt;&gt;"成約物件不足"),AND(D266&gt;1.1,D266&lt;&gt;"成約物件不足"),AND(E266&gt;1.1,E266&lt;&gt;"成約物件不足")),"○","")</f>
      </c>
      <c r="B266" s="3" t="inlineStr">
        <is>
          <t xml:space="preserve">成約物件不足</t>
        </is>
      </c>
      <c r="C266" s="3" t="inlineStr">
        <is>
          <t xml:space="preserve">成約物件不足</t>
        </is>
      </c>
      <c r="D266" s="3">
        <f>AB266/O266</f>
      </c>
      <c r="E266" s="3">
        <f>AC266/O266</f>
      </c>
      <c r="F266" s="2" t="inlineStr">
        <is>
          <t xml:space="preserve">100137061577</t>
        </is>
      </c>
      <c r="G266" s="2" t="inlineStr">
        <is>
          <t xml:space="preserve">ドメスセレーナ鶴見</t>
        </is>
      </c>
      <c r="H266" s="2" t="inlineStr">
        <is>
          <t xml:space="preserve">神奈川県</t>
        </is>
      </c>
      <c r="I266" s="2" t="inlineStr">
        <is>
          <t xml:space="preserve">神奈川県横浜市鶴見区鶴見中央１丁目</t>
        </is>
      </c>
      <c r="J266" s="2" t="inlineStr">
        <is>
          <t xml:space="preserve">2006年2月</t>
        </is>
      </c>
      <c r="K266" s="2" t="inlineStr">
        <is>
          <t xml:space="preserve">京浜東北線　鶴見</t>
        </is>
      </c>
      <c r="L266" s="2" t="inlineStr">
        <is>
          <t xml:space="preserve">徒歩　2分</t>
        </is>
      </c>
      <c r="M266" s="2" t="inlineStr">
        <is>
          <t xml:space="preserve">53.4㎡</t>
        </is>
      </c>
      <c r="N266" s="4">
        <v>4380</v>
      </c>
      <c r="O266" s="5">
        <v>271.2</v>
      </c>
      <c r="P266" s="5">
        <f>AVERAGE(R266:T266)</f>
      </c>
      <c r="Q266" s="5">
        <f>MAX(R266:V266)</f>
      </c>
      <c r="R266" s="5">
        <v>238.2</v>
      </c>
      <c r="S266" s="5">
        <v>233.4</v>
      </c>
      <c r="T266" s="5"/>
      <c r="U266" s="5"/>
      <c r="V266" s="5"/>
      <c r="W266" s="2" t="inlineStr">
        <is>
          <t xml:space="preserve">2022-04-16</t>
        </is>
      </c>
      <c r="X266" s="2" t="inlineStr">
        <is>
          <t xml:space="preserve">2021-09-11</t>
        </is>
      </c>
      <c r="Y266" s="2"/>
      <c r="Z266" s="2"/>
      <c r="AA266" s="2"/>
      <c r="AB266" s="4">
        <f>AVERAGE(AD266:AF266)</f>
      </c>
      <c r="AC266" s="5">
        <f>MAX(AD266:AH266)</f>
      </c>
      <c r="AD266" s="5">
        <v>370.1</v>
      </c>
      <c r="AE266" s="5">
        <v>445.3</v>
      </c>
      <c r="AF266" s="5">
        <v>372.8</v>
      </c>
      <c r="AG266" s="5">
        <v>209.9</v>
      </c>
      <c r="AH266" s="5">
        <v>426.5</v>
      </c>
      <c r="AI266" s="5" t="inlineStr">
        <is>
          <t xml:space="preserve">2026-02-15</t>
        </is>
      </c>
      <c r="AJ266" s="5" t="inlineStr">
        <is>
          <t xml:space="preserve">2026-01-20</t>
        </is>
      </c>
      <c r="AK266" s="2" t="inlineStr">
        <is>
          <t xml:space="preserve">2026-01-19</t>
        </is>
      </c>
      <c r="AL266" s="2" t="inlineStr">
        <is>
          <t xml:space="preserve">2025-12-25</t>
        </is>
      </c>
      <c r="AM266" s="2" t="inlineStr">
        <is>
          <t xml:space="preserve">2025-12-06</t>
        </is>
      </c>
    </row>
    <row r="267">
      <c r="A267" s="2">
        <f>IF(OR(AND(B267&gt;1.1,B267&lt;&gt;"成約物件不足"),AND(C267&gt;1.1,C267&lt;&gt;"成約物件不足"),AND(D267&gt;1.1,D267&lt;&gt;"成約物件不足"),AND(E267&gt;1.1,E267&lt;&gt;"成約物件不足")),"○","")</f>
      </c>
      <c r="B267" s="3">
        <f>P267/O267</f>
      </c>
      <c r="C267" s="3">
        <f>Q267/O267</f>
      </c>
      <c r="D267" s="3">
        <f>AB267/O267</f>
      </c>
      <c r="E267" s="3">
        <f>AC267/O267</f>
      </c>
      <c r="F267" s="2" t="inlineStr">
        <is>
          <t xml:space="preserve">100135185286</t>
        </is>
      </c>
      <c r="G267" s="2" t="inlineStr">
        <is>
          <t xml:space="preserve">サンクレイドル川崎</t>
        </is>
      </c>
      <c r="H267" s="2" t="inlineStr">
        <is>
          <t xml:space="preserve">神奈川県</t>
        </is>
      </c>
      <c r="I267" s="2" t="inlineStr">
        <is>
          <t xml:space="preserve">神奈川県川崎市川崎区境町</t>
        </is>
      </c>
      <c r="J267" s="2" t="inlineStr">
        <is>
          <t xml:space="preserve">2012年3月</t>
        </is>
      </c>
      <c r="K267" s="2" t="inlineStr">
        <is>
          <t xml:space="preserve">南武線　小田栄</t>
        </is>
      </c>
      <c r="L267" s="2" t="inlineStr">
        <is>
          <t xml:space="preserve">徒歩　16分</t>
        </is>
      </c>
      <c r="M267" s="2" t="inlineStr">
        <is>
          <t xml:space="preserve">68.4㎡</t>
        </is>
      </c>
      <c r="N267" s="4">
        <v>4180</v>
      </c>
      <c r="O267" s="5">
        <v>202.1</v>
      </c>
      <c r="P267" s="5">
        <f>AVERAGE(R267:T267)</f>
      </c>
      <c r="Q267" s="5">
        <f>MAX(R267:V267)</f>
      </c>
      <c r="R267" s="5">
        <v>254.7</v>
      </c>
      <c r="S267" s="5">
        <v>225.4</v>
      </c>
      <c r="T267" s="5">
        <v>228.1</v>
      </c>
      <c r="U267" s="5">
        <v>188.2</v>
      </c>
      <c r="V267" s="5">
        <v>205</v>
      </c>
      <c r="W267" s="2" t="inlineStr">
        <is>
          <t xml:space="preserve">2026-02-01</t>
        </is>
      </c>
      <c r="X267" s="2" t="inlineStr">
        <is>
          <t xml:space="preserve">2025-12-26</t>
        </is>
      </c>
      <c r="Y267" s="2" t="inlineStr">
        <is>
          <t xml:space="preserve">2025-01-20</t>
        </is>
      </c>
      <c r="Z267" s="2" t="inlineStr">
        <is>
          <t xml:space="preserve">2021-03-05</t>
        </is>
      </c>
      <c r="AA267" s="2" t="inlineStr">
        <is>
          <t xml:space="preserve">2020-07-19</t>
        </is>
      </c>
      <c r="AB267" s="4">
        <f>AVERAGE(AD267:AF267)</f>
      </c>
      <c r="AC267" s="5">
        <f>MAX(AD267:AH267)</f>
      </c>
      <c r="AD267" s="5">
        <v>254.7</v>
      </c>
      <c r="AE267" s="5">
        <v>225.4</v>
      </c>
      <c r="AF267" s="5">
        <v>228.1</v>
      </c>
      <c r="AG267" s="5">
        <v>188.2</v>
      </c>
      <c r="AH267" s="5">
        <v>205</v>
      </c>
      <c r="AI267" s="5" t="inlineStr">
        <is>
          <t xml:space="preserve">2026-02-01</t>
        </is>
      </c>
      <c r="AJ267" s="5" t="inlineStr">
        <is>
          <t xml:space="preserve">2025-12-26</t>
        </is>
      </c>
      <c r="AK267" s="2" t="inlineStr">
        <is>
          <t xml:space="preserve">2025-01-20</t>
        </is>
      </c>
      <c r="AL267" s="2" t="inlineStr">
        <is>
          <t xml:space="preserve">2021-03-05</t>
        </is>
      </c>
      <c r="AM267" s="2" t="inlineStr">
        <is>
          <t xml:space="preserve">2020-07-19</t>
        </is>
      </c>
    </row>
    <row r="268">
      <c r="A268" s="2">
        <f>IF(OR(AND(B268&gt;1.1,B268&lt;&gt;"成約物件不足"),AND(C268&gt;1.1,C268&lt;&gt;"成約物件不足"),AND(D268&gt;1.1,D268&lt;&gt;"成約物件不足"),AND(E268&gt;1.1,E268&lt;&gt;"成約物件不足")),"○","")</f>
      </c>
      <c r="B268" s="3">
        <f>P268/O268</f>
      </c>
      <c r="C268" s="3">
        <f>Q268/O268</f>
      </c>
      <c r="D268" s="3">
        <f>AB268/O268</f>
      </c>
      <c r="E268" s="3">
        <f>AC268/O268</f>
      </c>
      <c r="F268" s="2" t="inlineStr">
        <is>
          <t xml:space="preserve">100134031735</t>
        </is>
      </c>
      <c r="G268" s="2" t="inlineStr">
        <is>
          <t xml:space="preserve">グランドコート川崎</t>
        </is>
      </c>
      <c r="H268" s="2" t="inlineStr">
        <is>
          <t xml:space="preserve">神奈川県</t>
        </is>
      </c>
      <c r="I268" s="2" t="inlineStr">
        <is>
          <t xml:space="preserve">神奈川県川崎市川崎区貝塚１丁目</t>
        </is>
      </c>
      <c r="J268" s="2" t="inlineStr">
        <is>
          <t xml:space="preserve">1986年12月</t>
        </is>
      </c>
      <c r="K268" s="2" t="inlineStr">
        <is>
          <t xml:space="preserve">京浜東北線　川崎</t>
        </is>
      </c>
      <c r="L268" s="2" t="inlineStr">
        <is>
          <t xml:space="preserve">徒歩　13分</t>
        </is>
      </c>
      <c r="M268" s="2" t="inlineStr">
        <is>
          <t xml:space="preserve">68.7㎡</t>
        </is>
      </c>
      <c r="N268" s="4">
        <v>3980</v>
      </c>
      <c r="O268" s="5">
        <v>191.6</v>
      </c>
      <c r="P268" s="5">
        <f>AVERAGE(R268:T268)</f>
      </c>
      <c r="Q268" s="5">
        <f>MAX(R268:V268)</f>
      </c>
      <c r="R268" s="5">
        <v>159.8</v>
      </c>
      <c r="S268" s="5">
        <v>128</v>
      </c>
      <c r="T268" s="5">
        <v>130</v>
      </c>
      <c r="U268" s="5">
        <v>136.2</v>
      </c>
      <c r="V268" s="5"/>
      <c r="W268" s="2" t="inlineStr">
        <is>
          <t xml:space="preserve">2023-03-19</t>
        </is>
      </c>
      <c r="X268" s="2" t="inlineStr">
        <is>
          <t xml:space="preserve">1998-09-19</t>
        </is>
      </c>
      <c r="Y268" s="2" t="inlineStr">
        <is>
          <t xml:space="preserve">1998-02-26</t>
        </is>
      </c>
      <c r="Z268" s="2" t="inlineStr">
        <is>
          <t xml:space="preserve">1997-07-31</t>
        </is>
      </c>
      <c r="AA268" s="2"/>
      <c r="AB268" s="4">
        <f>AVERAGE(AD268:AF268)</f>
      </c>
      <c r="AC268" s="5">
        <f>MAX(AD268:AH268)</f>
      </c>
      <c r="AD268" s="5">
        <v>146.6</v>
      </c>
      <c r="AE268" s="5">
        <v>145.4</v>
      </c>
      <c r="AF268" s="5">
        <v>268.1</v>
      </c>
      <c r="AG268" s="5">
        <v>237.6</v>
      </c>
      <c r="AH268" s="5">
        <v>175</v>
      </c>
      <c r="AI268" s="5" t="inlineStr">
        <is>
          <t xml:space="preserve">2025-11-12</t>
        </is>
      </c>
      <c r="AJ268" s="5" t="inlineStr">
        <is>
          <t xml:space="preserve">2025-09-29</t>
        </is>
      </c>
      <c r="AK268" s="2" t="inlineStr">
        <is>
          <t xml:space="preserve">2025-09-06</t>
        </is>
      </c>
      <c r="AL268" s="2" t="inlineStr">
        <is>
          <t xml:space="preserve">2025-03-28</t>
        </is>
      </c>
      <c r="AM268" s="2" t="inlineStr">
        <is>
          <t xml:space="preserve">2025-03-18</t>
        </is>
      </c>
    </row>
    <row r="269">
      <c r="A269" s="2">
        <f>IF(OR(AND(B269&gt;1.1,B269&lt;&gt;"成約物件不足"),AND(C269&gt;1.1,C269&lt;&gt;"成約物件不足"),AND(D269&gt;1.1,D269&lt;&gt;"成約物件不足"),AND(E269&gt;1.1,E269&lt;&gt;"成約物件不足")),"○","")</f>
      </c>
      <c r="B269" s="3">
        <f>P269/O269</f>
      </c>
      <c r="C269" s="3">
        <f>Q269/O269</f>
      </c>
      <c r="D269" s="3">
        <f>AB269/O269</f>
      </c>
      <c r="E269" s="3">
        <f>AC269/O269</f>
      </c>
      <c r="F269" s="2" t="inlineStr">
        <is>
          <t xml:space="preserve">100138136548</t>
        </is>
      </c>
      <c r="G269" s="2" t="inlineStr">
        <is>
          <t xml:space="preserve">エンゼルハイム新子安</t>
        </is>
      </c>
      <c r="H269" s="2" t="inlineStr">
        <is>
          <t xml:space="preserve">神奈川県</t>
        </is>
      </c>
      <c r="I269" s="2" t="inlineStr">
        <is>
          <t xml:space="preserve">神奈川県横浜市神奈川区新子安１丁目</t>
        </is>
      </c>
      <c r="J269" s="2" t="inlineStr">
        <is>
          <t xml:space="preserve">1993年1月</t>
        </is>
      </c>
      <c r="K269" s="2" t="inlineStr">
        <is>
          <t xml:space="preserve">京浜東北線　新子安</t>
        </is>
      </c>
      <c r="L269" s="2" t="inlineStr">
        <is>
          <t xml:space="preserve">徒歩　7分</t>
        </is>
      </c>
      <c r="M269" s="2" t="inlineStr">
        <is>
          <t xml:space="preserve">64.81㎡</t>
        </is>
      </c>
      <c r="N269" s="4">
        <v>3820</v>
      </c>
      <c r="O269" s="5">
        <v>194.9</v>
      </c>
      <c r="P269" s="5">
        <f>AVERAGE(R269:T269)</f>
      </c>
      <c r="Q269" s="5">
        <f>MAX(R269:V269)</f>
      </c>
      <c r="R269" s="5">
        <v>220.4</v>
      </c>
      <c r="S269" s="5">
        <v>179</v>
      </c>
      <c r="T269" s="5">
        <v>190</v>
      </c>
      <c r="U269" s="5">
        <v>173.8</v>
      </c>
      <c r="V269" s="5">
        <v>128.3</v>
      </c>
      <c r="W269" s="2" t="inlineStr">
        <is>
          <t xml:space="preserve">2025-06-16</t>
        </is>
      </c>
      <c r="X269" s="2" t="inlineStr">
        <is>
          <t xml:space="preserve">2022-10-09</t>
        </is>
      </c>
      <c r="Y269" s="2" t="inlineStr">
        <is>
          <t xml:space="preserve">2022-03-26</t>
        </is>
      </c>
      <c r="Z269" s="2" t="inlineStr">
        <is>
          <t xml:space="preserve">2016-11-04</t>
        </is>
      </c>
      <c r="AA269" s="2" t="inlineStr">
        <is>
          <t xml:space="preserve">2016-05-22</t>
        </is>
      </c>
      <c r="AB269" s="4">
        <f>AVERAGE(AD269:AF269)</f>
      </c>
      <c r="AC269" s="5">
        <f>MAX(AD269:AH269)</f>
      </c>
      <c r="AD269" s="5">
        <v>321.8</v>
      </c>
      <c r="AE269" s="5">
        <v>234.2</v>
      </c>
      <c r="AF269" s="5">
        <v>364.1</v>
      </c>
      <c r="AG269" s="5">
        <v>333.2</v>
      </c>
      <c r="AH269" s="5">
        <v>334.5</v>
      </c>
      <c r="AI269" s="5" t="inlineStr">
        <is>
          <t xml:space="preserve">2026-01-31</t>
        </is>
      </c>
      <c r="AJ269" s="5" t="inlineStr">
        <is>
          <t xml:space="preserve">2025-10-25</t>
        </is>
      </c>
      <c r="AK269" s="2" t="inlineStr">
        <is>
          <t xml:space="preserve">2025-10-18</t>
        </is>
      </c>
      <c r="AL269" s="2" t="inlineStr">
        <is>
          <t xml:space="preserve">2025-09-28</t>
        </is>
      </c>
      <c r="AM269" s="2" t="inlineStr">
        <is>
          <t xml:space="preserve">2025-09-13</t>
        </is>
      </c>
    </row>
    <row r="270">
      <c r="A270" s="2">
        <f>IF(OR(AND(B270&gt;1.1,B270&lt;&gt;"成約物件不足"),AND(C270&gt;1.1,C270&lt;&gt;"成約物件不足"),AND(D270&gt;1.1,D270&lt;&gt;"成約物件不足"),AND(E270&gt;1.1,E270&lt;&gt;"成約物件不足")),"○","")</f>
      </c>
      <c r="B270" s="3" t="inlineStr">
        <is>
          <t xml:space="preserve">成約物件不足</t>
        </is>
      </c>
      <c r="C270" s="3" t="inlineStr">
        <is>
          <t xml:space="preserve">成約物件不足</t>
        </is>
      </c>
      <c r="D270" s="3">
        <f>AB270/O270</f>
      </c>
      <c r="E270" s="3">
        <f>AC270/O270</f>
      </c>
      <c r="F270" s="2" t="inlineStr">
        <is>
          <t xml:space="preserve">100138010367</t>
        </is>
      </c>
      <c r="G270" s="2" t="inlineStr">
        <is>
          <t xml:space="preserve">プレディアンスフォート湘南平塚リコット</t>
        </is>
      </c>
      <c r="H270" s="2" t="inlineStr">
        <is>
          <t xml:space="preserve">神奈川県</t>
        </is>
      </c>
      <c r="I270" s="2" t="inlineStr">
        <is>
          <t xml:space="preserve">神奈川県平塚市宮の前</t>
        </is>
      </c>
      <c r="J270" s="2" t="inlineStr">
        <is>
          <t xml:space="preserve">2017年11月</t>
        </is>
      </c>
      <c r="K270" s="2" t="inlineStr">
        <is>
          <t xml:space="preserve">東海道線　平塚</t>
        </is>
      </c>
      <c r="L270" s="2" t="inlineStr">
        <is>
          <t xml:space="preserve">徒歩　7分</t>
        </is>
      </c>
      <c r="M270" s="2" t="inlineStr">
        <is>
          <t xml:space="preserve">64.47㎡</t>
        </is>
      </c>
      <c r="N270" s="4">
        <v>3800</v>
      </c>
      <c r="O270" s="5">
        <v>194.9</v>
      </c>
      <c r="P270" s="5">
        <f>AVERAGE(R270:T270)</f>
      </c>
      <c r="Q270" s="5">
        <f>MAX(R270:V270)</f>
      </c>
      <c r="R270" s="5">
        <v>198.8</v>
      </c>
      <c r="S270" s="5">
        <v>169.7</v>
      </c>
      <c r="T270" s="5"/>
      <c r="U270" s="5"/>
      <c r="V270" s="5"/>
      <c r="W270" s="2" t="inlineStr">
        <is>
          <t xml:space="preserve">2025-07-06</t>
        </is>
      </c>
      <c r="X270" s="2" t="inlineStr">
        <is>
          <t xml:space="preserve">2023-02-19</t>
        </is>
      </c>
      <c r="Y270" s="2"/>
      <c r="Z270" s="2"/>
      <c r="AA270" s="2"/>
      <c r="AB270" s="4">
        <f>AVERAGE(AD270:AF270)</f>
      </c>
      <c r="AC270" s="5">
        <f>MAX(AD270:AH270)</f>
      </c>
      <c r="AD270" s="5">
        <v>212.6</v>
      </c>
      <c r="AE270" s="5">
        <v>82.8</v>
      </c>
      <c r="AF270" s="5">
        <v>104.6</v>
      </c>
      <c r="AG270" s="5">
        <v>198.8</v>
      </c>
      <c r="AH270" s="5">
        <v>103.7</v>
      </c>
      <c r="AI270" s="5" t="inlineStr">
        <is>
          <t xml:space="preserve">2025-11-30</t>
        </is>
      </c>
      <c r="AJ270" s="5" t="inlineStr">
        <is>
          <t xml:space="preserve">2025-10-06</t>
        </is>
      </c>
      <c r="AK270" s="2" t="inlineStr">
        <is>
          <t xml:space="preserve">2025-09-20</t>
        </is>
      </c>
      <c r="AL270" s="2" t="inlineStr">
        <is>
          <t xml:space="preserve">2025-07-06</t>
        </is>
      </c>
      <c r="AM270" s="2" t="inlineStr">
        <is>
          <t xml:space="preserve">2025-04-05</t>
        </is>
      </c>
    </row>
    <row r="271">
      <c r="A271" s="2">
        <f>IF(OR(AND(B271&gt;1.1,B271&lt;&gt;"成約物件不足"),AND(C271&gt;1.1,C271&lt;&gt;"成約物件不足"),AND(D271&gt;1.1,D271&lt;&gt;"成約物件不足"),AND(E271&gt;1.1,E271&lt;&gt;"成約物件不足")),"○","")</f>
      </c>
      <c r="B271" s="3">
        <f>P271/O271</f>
      </c>
      <c r="C271" s="3">
        <f>Q271/O271</f>
      </c>
      <c r="D271" s="3">
        <f>AB271/O271</f>
      </c>
      <c r="E271" s="3">
        <f>AC271/O271</f>
      </c>
      <c r="F271" s="2" t="inlineStr">
        <is>
          <t xml:space="preserve">100137168312</t>
        </is>
      </c>
      <c r="G271" s="2" t="inlineStr">
        <is>
          <t xml:space="preserve">グランスイート本厚木</t>
        </is>
      </c>
      <c r="H271" s="2" t="inlineStr">
        <is>
          <t xml:space="preserve">神奈川県</t>
        </is>
      </c>
      <c r="I271" s="2" t="inlineStr">
        <is>
          <t xml:space="preserve">神奈川県厚木市栄町１丁目</t>
        </is>
      </c>
      <c r="J271" s="2" t="inlineStr">
        <is>
          <t xml:space="preserve">2007年9月</t>
        </is>
      </c>
      <c r="K271" s="2" t="inlineStr">
        <is>
          <t xml:space="preserve">小田急線　本厚木</t>
        </is>
      </c>
      <c r="L271" s="2" t="inlineStr">
        <is>
          <t xml:space="preserve">徒歩　11分</t>
        </is>
      </c>
      <c r="M271" s="2" t="inlineStr">
        <is>
          <t xml:space="preserve">71.62㎡</t>
        </is>
      </c>
      <c r="N271" s="4">
        <v>3720</v>
      </c>
      <c r="O271" s="5">
        <v>171.8</v>
      </c>
      <c r="P271" s="5">
        <f>AVERAGE(R271:T271)</f>
      </c>
      <c r="Q271" s="5">
        <f>MAX(R271:V271)</f>
      </c>
      <c r="R271" s="5">
        <v>153.4</v>
      </c>
      <c r="S271" s="5">
        <v>149</v>
      </c>
      <c r="T271" s="5">
        <v>143</v>
      </c>
      <c r="U271" s="5">
        <v>121.4</v>
      </c>
      <c r="V271" s="5">
        <v>118.2</v>
      </c>
      <c r="W271" s="2" t="inlineStr">
        <is>
          <t xml:space="preserve">2025-09-28</t>
        </is>
      </c>
      <c r="X271" s="2" t="inlineStr">
        <is>
          <t xml:space="preserve">2025-07-09</t>
        </is>
      </c>
      <c r="Y271" s="2" t="inlineStr">
        <is>
          <t xml:space="preserve">2021-10-31</t>
        </is>
      </c>
      <c r="Z271" s="2" t="inlineStr">
        <is>
          <t xml:space="preserve">2021-03-08</t>
        </is>
      </c>
      <c r="AA271" s="2" t="inlineStr">
        <is>
          <t xml:space="preserve">2020-09-27</t>
        </is>
      </c>
      <c r="AB271" s="4">
        <f>AVERAGE(AD271:AF271)</f>
      </c>
      <c r="AC271" s="5">
        <f>MAX(AD271:AH271)</f>
      </c>
      <c r="AD271" s="5">
        <v>77.2</v>
      </c>
      <c r="AE271" s="5">
        <v>140.2</v>
      </c>
      <c r="AF271" s="5">
        <v>202.8</v>
      </c>
      <c r="AG271" s="5">
        <v>153.4</v>
      </c>
      <c r="AH271" s="5">
        <v>123.7</v>
      </c>
      <c r="AI271" s="5" t="inlineStr">
        <is>
          <t xml:space="preserve">2026-02-28</t>
        </is>
      </c>
      <c r="AJ271" s="5" t="inlineStr">
        <is>
          <t xml:space="preserve">2025-10-13</t>
        </is>
      </c>
      <c r="AK271" s="2" t="inlineStr">
        <is>
          <t xml:space="preserve">2025-10-05</t>
        </is>
      </c>
      <c r="AL271" s="2" t="inlineStr">
        <is>
          <t xml:space="preserve">2025-09-28</t>
        </is>
      </c>
      <c r="AM271" s="2" t="inlineStr">
        <is>
          <t xml:space="preserve">2025-09-21</t>
        </is>
      </c>
    </row>
    <row r="272">
      <c r="A272" s="2">
        <f>IF(OR(AND(B272&gt;1.1,B272&lt;&gt;"成約物件不足"),AND(C272&gt;1.1,C272&lt;&gt;"成約物件不足"),AND(D272&gt;1.1,D272&lt;&gt;"成約物件不足"),AND(E272&gt;1.1,E272&lt;&gt;"成約物件不足")),"○","")</f>
      </c>
      <c r="B272" s="3">
        <f>P272/O272</f>
      </c>
      <c r="C272" s="3">
        <f>Q272/O272</f>
      </c>
      <c r="D272" s="3">
        <f>AB272/O272</f>
      </c>
      <c r="E272" s="3">
        <f>AC272/O272</f>
      </c>
      <c r="F272" s="2" t="inlineStr">
        <is>
          <t xml:space="preserve">100137655349</t>
        </is>
      </c>
      <c r="G272" s="2" t="inlineStr">
        <is>
          <t xml:space="preserve">ネオマイム武蔵中原</t>
        </is>
      </c>
      <c r="H272" s="2" t="inlineStr">
        <is>
          <t xml:space="preserve">神奈川県</t>
        </is>
      </c>
      <c r="I272" s="2" t="inlineStr">
        <is>
          <t xml:space="preserve">神奈川県川崎市中原区下小田中６丁目</t>
        </is>
      </c>
      <c r="J272" s="2" t="inlineStr">
        <is>
          <t xml:space="preserve">1995年3月</t>
        </is>
      </c>
      <c r="K272" s="2" t="inlineStr">
        <is>
          <t xml:space="preserve">南武線　武蔵中原</t>
        </is>
      </c>
      <c r="L272" s="2" t="inlineStr">
        <is>
          <t xml:space="preserve">徒歩　11分</t>
        </is>
      </c>
      <c r="M272" s="2" t="inlineStr">
        <is>
          <t xml:space="preserve">62.7㎡</t>
        </is>
      </c>
      <c r="N272" s="4">
        <v>3700</v>
      </c>
      <c r="O272" s="5">
        <v>195.1</v>
      </c>
      <c r="P272" s="5">
        <f>AVERAGE(R272:T272)</f>
      </c>
      <c r="Q272" s="5">
        <f>MAX(R272:V272)</f>
      </c>
      <c r="R272" s="5">
        <v>125.5</v>
      </c>
      <c r="S272" s="5">
        <v>134.5</v>
      </c>
      <c r="T272" s="5">
        <v>133.4</v>
      </c>
      <c r="U272" s="5">
        <v>167.7</v>
      </c>
      <c r="V272" s="5">
        <v>197.8</v>
      </c>
      <c r="W272" s="2" t="inlineStr">
        <is>
          <t xml:space="preserve">2007-02-13</t>
        </is>
      </c>
      <c r="X272" s="2" t="inlineStr">
        <is>
          <t xml:space="preserve">2001-05-21</t>
        </is>
      </c>
      <c r="Y272" s="2" t="inlineStr">
        <is>
          <t xml:space="preserve">2000-06-18</t>
        </is>
      </c>
      <c r="Z272" s="2" t="inlineStr">
        <is>
          <t xml:space="preserve">2000-01-23</t>
        </is>
      </c>
      <c r="AA272" s="2" t="inlineStr">
        <is>
          <t xml:space="preserve">1997-09-10</t>
        </is>
      </c>
      <c r="AB272" s="4">
        <f>AVERAGE(AD272:AF272)</f>
      </c>
      <c r="AC272" s="5">
        <f>MAX(AD272:AH272)</f>
      </c>
      <c r="AD272" s="5">
        <v>195</v>
      </c>
      <c r="AE272" s="5">
        <v>95.2</v>
      </c>
      <c r="AF272" s="5">
        <v>255.1</v>
      </c>
      <c r="AG272" s="5">
        <v>306.7</v>
      </c>
      <c r="AH272" s="5">
        <v>168</v>
      </c>
      <c r="AI272" s="5" t="inlineStr">
        <is>
          <t xml:space="preserve">2026-02-22</t>
        </is>
      </c>
      <c r="AJ272" s="5" t="inlineStr">
        <is>
          <t xml:space="preserve">2026-01-31</t>
        </is>
      </c>
      <c r="AK272" s="2" t="inlineStr">
        <is>
          <t xml:space="preserve">2025-04-14</t>
        </is>
      </c>
      <c r="AL272" s="2" t="inlineStr">
        <is>
          <t xml:space="preserve">2024-11-04</t>
        </is>
      </c>
      <c r="AM272" s="2" t="inlineStr">
        <is>
          <t xml:space="preserve">2024-11-03</t>
        </is>
      </c>
    </row>
    <row r="273">
      <c r="A273" s="2">
        <f>IF(OR(AND(B273&gt;1.1,B273&lt;&gt;"成約物件不足"),AND(C273&gt;1.1,C273&lt;&gt;"成約物件不足"),AND(D273&gt;1.1,D273&lt;&gt;"成約物件不足"),AND(E273&gt;1.1,E273&lt;&gt;"成約物件不足")),"○","")</f>
      </c>
      <c r="B273" s="3">
        <f>P273/O273</f>
      </c>
      <c r="C273" s="3">
        <f>Q273/O273</f>
      </c>
      <c r="D273" s="3">
        <f>AB273/O273</f>
      </c>
      <c r="E273" s="3">
        <f>AC273/O273</f>
      </c>
      <c r="F273" s="2" t="inlineStr">
        <is>
          <t xml:space="preserve">100138209082</t>
        </is>
      </c>
      <c r="G273" s="2" t="inlineStr">
        <is>
          <t xml:space="preserve">本牧三渓園ヒルズ</t>
        </is>
      </c>
      <c r="H273" s="2" t="inlineStr">
        <is>
          <t xml:space="preserve">神奈川県</t>
        </is>
      </c>
      <c r="I273" s="2" t="inlineStr">
        <is>
          <t xml:space="preserve">神奈川県横浜市中区本牧元町</t>
        </is>
      </c>
      <c r="J273" s="2" t="inlineStr">
        <is>
          <t xml:space="preserve">1996年3月</t>
        </is>
      </c>
      <c r="K273" s="2" t="inlineStr">
        <is>
          <t xml:space="preserve">根岸線　石川町</t>
        </is>
      </c>
      <c r="L273" s="2"/>
      <c r="M273" s="2" t="inlineStr">
        <is>
          <t xml:space="preserve">78.66㎡</t>
        </is>
      </c>
      <c r="N273" s="4">
        <v>3480</v>
      </c>
      <c r="O273" s="5">
        <v>146.3</v>
      </c>
      <c r="P273" s="5">
        <f>AVERAGE(R273:T273)</f>
      </c>
      <c r="Q273" s="5">
        <f>MAX(R273:V273)</f>
      </c>
      <c r="R273" s="5">
        <v>110</v>
      </c>
      <c r="S273" s="5">
        <v>103.5</v>
      </c>
      <c r="T273" s="5">
        <v>139.1</v>
      </c>
      <c r="U273" s="5">
        <v>128.8</v>
      </c>
      <c r="V273" s="5"/>
      <c r="W273" s="2" t="inlineStr">
        <is>
          <t xml:space="preserve">2017-01-21</t>
        </is>
      </c>
      <c r="X273" s="2" t="inlineStr">
        <is>
          <t xml:space="preserve">2014-09-14</t>
        </is>
      </c>
      <c r="Y273" s="2" t="inlineStr">
        <is>
          <t xml:space="preserve">2007-07-29</t>
        </is>
      </c>
      <c r="Z273" s="2" t="inlineStr">
        <is>
          <t xml:space="preserve">2001-01-20</t>
        </is>
      </c>
      <c r="AA273" s="2"/>
      <c r="AB273" s="4">
        <f>AVERAGE(AD273:AF273)</f>
      </c>
      <c r="AC273" s="5">
        <f>MAX(AD273:AH273)</f>
      </c>
      <c r="AD273" s="5">
        <v>109.7</v>
      </c>
      <c r="AE273" s="5">
        <v>101.5</v>
      </c>
      <c r="AF273" s="5">
        <v>94.1</v>
      </c>
      <c r="AG273" s="5">
        <v>135.3</v>
      </c>
      <c r="AH273" s="5">
        <v>116.8</v>
      </c>
      <c r="AI273" s="5" t="inlineStr">
        <is>
          <t xml:space="preserve">2026-02-27</t>
        </is>
      </c>
      <c r="AJ273" s="5" t="inlineStr">
        <is>
          <t xml:space="preserve">2025-11-30</t>
        </is>
      </c>
      <c r="AK273" s="2" t="inlineStr">
        <is>
          <t xml:space="preserve">2025-09-08</t>
        </is>
      </c>
      <c r="AL273" s="2" t="inlineStr">
        <is>
          <t xml:space="preserve">2025-07-17</t>
        </is>
      </c>
      <c r="AM273" s="2" t="inlineStr">
        <is>
          <t xml:space="preserve">2023-11-30</t>
        </is>
      </c>
    </row>
    <row r="274">
      <c r="A274" s="2">
        <f>IF(OR(AND(B274&gt;1.1,B274&lt;&gt;"成約物件不足"),AND(C274&gt;1.1,C274&lt;&gt;"成約物件不足"),AND(D274&gt;1.1,D274&lt;&gt;"成約物件不足"),AND(E274&gt;1.1,E274&lt;&gt;"成約物件不足")),"○","")</f>
      </c>
      <c r="B274" s="3" t="inlineStr">
        <is>
          <t xml:space="preserve">成約物件不足</t>
        </is>
      </c>
      <c r="C274" s="3" t="inlineStr">
        <is>
          <t xml:space="preserve">成約物件不足</t>
        </is>
      </c>
      <c r="D274" s="3">
        <f>AB274/O274</f>
      </c>
      <c r="E274" s="3">
        <f>AC274/O274</f>
      </c>
      <c r="F274" s="2" t="inlineStr">
        <is>
          <t xml:space="preserve">100131346110</t>
        </is>
      </c>
      <c r="G274" s="2" t="inlineStr">
        <is>
          <t xml:space="preserve">ＤＩＭＯＲＡ（ディモーラ）横須賀中央</t>
        </is>
      </c>
      <c r="H274" s="2" t="inlineStr">
        <is>
          <t xml:space="preserve">神奈川県</t>
        </is>
      </c>
      <c r="I274" s="2" t="inlineStr">
        <is>
          <t xml:space="preserve">神奈川県横須賀市小川町</t>
        </is>
      </c>
      <c r="J274" s="2" t="inlineStr">
        <is>
          <t xml:space="preserve">2003年8月</t>
        </is>
      </c>
      <c r="K274" s="2" t="inlineStr">
        <is>
          <t xml:space="preserve">京浜急行線　横須賀中央</t>
        </is>
      </c>
      <c r="L274" s="2" t="inlineStr">
        <is>
          <t xml:space="preserve">徒歩　10分</t>
        </is>
      </c>
      <c r="M274" s="2" t="inlineStr">
        <is>
          <t xml:space="preserve">75.95㎡</t>
        </is>
      </c>
      <c r="N274" s="4">
        <v>3480</v>
      </c>
      <c r="O274" s="5">
        <v>151.5</v>
      </c>
      <c r="P274" s="5"/>
      <c r="Q274" s="5"/>
      <c r="R274" s="5"/>
      <c r="S274" s="5"/>
      <c r="T274" s="5"/>
      <c r="U274" s="5"/>
      <c r="V274" s="5"/>
      <c r="W274" s="2"/>
      <c r="X274" s="2"/>
      <c r="Y274" s="2"/>
      <c r="Z274" s="2"/>
      <c r="AA274" s="2"/>
      <c r="AB274" s="4">
        <f>AVERAGE(AD274:AF274)</f>
      </c>
      <c r="AC274" s="5">
        <f>MAX(AD274:AH274)</f>
      </c>
      <c r="AD274" s="5">
        <v>90</v>
      </c>
      <c r="AE274" s="5">
        <v>168.7</v>
      </c>
      <c r="AF274" s="5">
        <v>93.8</v>
      </c>
      <c r="AG274" s="5">
        <v>121.3</v>
      </c>
      <c r="AH274" s="5">
        <v>105.2</v>
      </c>
      <c r="AI274" s="5" t="inlineStr">
        <is>
          <t xml:space="preserve">2026-02-09</t>
        </is>
      </c>
      <c r="AJ274" s="5" t="inlineStr">
        <is>
          <t xml:space="preserve">2025-10-26</t>
        </is>
      </c>
      <c r="AK274" s="2" t="inlineStr">
        <is>
          <t xml:space="preserve">2025-09-27</t>
        </is>
      </c>
      <c r="AL274" s="2" t="inlineStr">
        <is>
          <t xml:space="preserve">2025-09-25</t>
        </is>
      </c>
      <c r="AM274" s="2" t="inlineStr">
        <is>
          <t xml:space="preserve">2025-09-24</t>
        </is>
      </c>
    </row>
    <row r="275">
      <c r="A275" s="2">
        <f>IF(OR(AND(B275&gt;1.1,B275&lt;&gt;"成約物件不足"),AND(C275&gt;1.1,C275&lt;&gt;"成約物件不足"),AND(D275&gt;1.1,D275&lt;&gt;"成約物件不足"),AND(E275&gt;1.1,E275&lt;&gt;"成約物件不足")),"○","")</f>
      </c>
      <c r="B275" s="3" t="inlineStr">
        <is>
          <t xml:space="preserve">成約物件不足</t>
        </is>
      </c>
      <c r="C275" s="3" t="inlineStr">
        <is>
          <t xml:space="preserve">成約物件不足</t>
        </is>
      </c>
      <c r="D275" s="3">
        <f>AB275/O275</f>
      </c>
      <c r="E275" s="3">
        <f>AC275/O275</f>
      </c>
      <c r="F275" s="2" t="inlineStr">
        <is>
          <t xml:space="preserve">300137537266</t>
        </is>
      </c>
      <c r="G275" s="2" t="inlineStr">
        <is>
          <t xml:space="preserve">クオス横浜鶴見プライムレジデンス</t>
        </is>
      </c>
      <c r="H275" s="2" t="inlineStr">
        <is>
          <t xml:space="preserve">神奈川県</t>
        </is>
      </c>
      <c r="I275" s="2" t="inlineStr">
        <is>
          <t xml:space="preserve">神奈川県横浜市鶴見区本町通４丁目</t>
        </is>
      </c>
      <c r="J275" s="2" t="inlineStr">
        <is>
          <t xml:space="preserve">2008年7月</t>
        </is>
      </c>
      <c r="K275" s="2" t="inlineStr">
        <is>
          <t xml:space="preserve">鶴見線　鶴見小野</t>
        </is>
      </c>
      <c r="L275" s="2" t="inlineStr">
        <is>
          <t xml:space="preserve">徒歩　8分</t>
        </is>
      </c>
      <c r="M275" s="2" t="inlineStr">
        <is>
          <t xml:space="preserve">60.43㎡</t>
        </is>
      </c>
      <c r="N275" s="4">
        <v>3400</v>
      </c>
      <c r="O275" s="5">
        <v>186</v>
      </c>
      <c r="P275" s="5">
        <f>AVERAGE(R275:T275)</f>
      </c>
      <c r="Q275" s="5">
        <f>MAX(R275:V275)</f>
      </c>
      <c r="R275" s="5">
        <v>132.2</v>
      </c>
      <c r="S275" s="5">
        <v>147.1</v>
      </c>
      <c r="T275" s="5"/>
      <c r="U275" s="5"/>
      <c r="V275" s="5"/>
      <c r="W275" s="2" t="inlineStr">
        <is>
          <t xml:space="preserve">2018-03-31</t>
        </is>
      </c>
      <c r="X275" s="2" t="inlineStr">
        <is>
          <t xml:space="preserve">2013-12-21</t>
        </is>
      </c>
      <c r="Y275" s="2"/>
      <c r="Z275" s="2"/>
      <c r="AA275" s="2"/>
      <c r="AB275" s="4">
        <f>AVERAGE(AD275:AF275)</f>
      </c>
      <c r="AC275" s="5">
        <f>MAX(AD275:AH275)</f>
      </c>
      <c r="AD275" s="5">
        <v>189.3</v>
      </c>
      <c r="AE275" s="5">
        <v>136.4</v>
      </c>
      <c r="AF275" s="5">
        <v>193.4</v>
      </c>
      <c r="AG275" s="5">
        <v>141.2</v>
      </c>
      <c r="AH275" s="5">
        <v>101.3</v>
      </c>
      <c r="AI275" s="5" t="inlineStr">
        <is>
          <t xml:space="preserve">2025-02-20</t>
        </is>
      </c>
      <c r="AJ275" s="5" t="inlineStr">
        <is>
          <t xml:space="preserve">2024-11-30</t>
        </is>
      </c>
      <c r="AK275" s="2" t="inlineStr">
        <is>
          <t xml:space="preserve">2024-08-26</t>
        </is>
      </c>
      <c r="AL275" s="2" t="inlineStr">
        <is>
          <t xml:space="preserve">2022-06-26</t>
        </is>
      </c>
      <c r="AM275" s="2" t="inlineStr">
        <is>
          <t xml:space="preserve">2021-09-20</t>
        </is>
      </c>
    </row>
    <row r="276">
      <c r="A276" s="2">
        <f>IF(OR(AND(B276&gt;1.1,B276&lt;&gt;"成約物件不足"),AND(C276&gt;1.1,C276&lt;&gt;"成約物件不足"),AND(D276&gt;1.1,D276&lt;&gt;"成約物件不足"),AND(E276&gt;1.1,E276&lt;&gt;"成約物件不足")),"○","")</f>
      </c>
      <c r="B276" s="3" t="inlineStr">
        <is>
          <t xml:space="preserve">成約物件不足</t>
        </is>
      </c>
      <c r="C276" s="3" t="inlineStr">
        <is>
          <t xml:space="preserve">成約物件不足</t>
        </is>
      </c>
      <c r="D276" s="3">
        <f>AB276/O276</f>
      </c>
      <c r="E276" s="3">
        <f>AC276/O276</f>
      </c>
      <c r="F276" s="2" t="inlineStr">
        <is>
          <t xml:space="preserve">100136560743</t>
        </is>
      </c>
      <c r="G276" s="2" t="inlineStr">
        <is>
          <t xml:space="preserve">京急シティ追浜Ｌーウィング</t>
        </is>
      </c>
      <c r="H276" s="2" t="inlineStr">
        <is>
          <t xml:space="preserve">神奈川県</t>
        </is>
      </c>
      <c r="I276" s="2" t="inlineStr">
        <is>
          <t xml:space="preserve">神奈川県横須賀市夏島町</t>
        </is>
      </c>
      <c r="J276" s="2" t="inlineStr">
        <is>
          <t xml:space="preserve">2005年3月</t>
        </is>
      </c>
      <c r="K276" s="2" t="inlineStr">
        <is>
          <t xml:space="preserve">京浜急行線　追浜</t>
        </is>
      </c>
      <c r="L276" s="2" t="inlineStr">
        <is>
          <t xml:space="preserve">徒歩　11分</t>
        </is>
      </c>
      <c r="M276" s="2" t="inlineStr">
        <is>
          <t xml:space="preserve">94.86㎡</t>
        </is>
      </c>
      <c r="N276" s="4">
        <v>3380</v>
      </c>
      <c r="O276" s="5">
        <v>117.8</v>
      </c>
      <c r="P276" s="5">
        <f>AVERAGE(R276:T276)</f>
      </c>
      <c r="Q276" s="5">
        <f>MAX(R276:V276)</f>
      </c>
      <c r="R276" s="5">
        <v>127.8</v>
      </c>
      <c r="S276" s="5">
        <v>145</v>
      </c>
      <c r="T276" s="5"/>
      <c r="U276" s="5"/>
      <c r="V276" s="5"/>
      <c r="W276" s="2" t="inlineStr">
        <is>
          <t xml:space="preserve">2024-10-28</t>
        </is>
      </c>
      <c r="X276" s="2" t="inlineStr">
        <is>
          <t xml:space="preserve">2019-12-23</t>
        </is>
      </c>
      <c r="Y276" s="2"/>
      <c r="Z276" s="2"/>
      <c r="AA276" s="2"/>
      <c r="AB276" s="4">
        <f>AVERAGE(AD276:AF276)</f>
      </c>
      <c r="AC276" s="5">
        <f>MAX(AD276:AH276)</f>
      </c>
      <c r="AD276" s="5">
        <v>123.3</v>
      </c>
      <c r="AE276" s="5">
        <v>137.1</v>
      </c>
      <c r="AF276" s="5">
        <v>149.4</v>
      </c>
      <c r="AG276" s="5">
        <v>94.1</v>
      </c>
      <c r="AH276" s="5">
        <v>127.8</v>
      </c>
      <c r="AI276" s="5" t="inlineStr">
        <is>
          <t xml:space="preserve">2026-01-25</t>
        </is>
      </c>
      <c r="AJ276" s="5" t="inlineStr">
        <is>
          <t xml:space="preserve">2025-10-04</t>
        </is>
      </c>
      <c r="AK276" s="2" t="inlineStr">
        <is>
          <t xml:space="preserve">2025-04-20</t>
        </is>
      </c>
      <c r="AL276" s="2" t="inlineStr">
        <is>
          <t xml:space="preserve">2025-03-23</t>
        </is>
      </c>
      <c r="AM276" s="2" t="inlineStr">
        <is>
          <t xml:space="preserve">2024-10-28</t>
        </is>
      </c>
    </row>
    <row r="277">
      <c r="A277" s="2">
        <f>IF(OR(AND(B277&gt;1.1,B277&lt;&gt;"成約物件不足"),AND(C277&gt;1.1,C277&lt;&gt;"成約物件不足"),AND(D277&gt;1.1,D277&lt;&gt;"成約物件不足"),AND(E277&gt;1.1,E277&lt;&gt;"成約物件不足")),"○","")</f>
      </c>
      <c r="B277" s="3" t="inlineStr">
        <is>
          <t xml:space="preserve">成約物件不足</t>
        </is>
      </c>
      <c r="C277" s="3" t="inlineStr">
        <is>
          <t xml:space="preserve">成約物件不足</t>
        </is>
      </c>
      <c r="D277" s="3">
        <f>AB277/O277</f>
      </c>
      <c r="E277" s="3">
        <f>AC277/O277</f>
      </c>
      <c r="F277" s="2" t="inlineStr">
        <is>
          <t xml:space="preserve">100136631028</t>
        </is>
      </c>
      <c r="G277" s="2" t="inlineStr">
        <is>
          <t xml:space="preserve">チュリスガーデン湘南野比センター４番館</t>
        </is>
      </c>
      <c r="H277" s="2" t="inlineStr">
        <is>
          <t xml:space="preserve">神奈川県</t>
        </is>
      </c>
      <c r="I277" s="2" t="inlineStr">
        <is>
          <t xml:space="preserve">神奈川県横須賀市野比３丁目</t>
        </is>
      </c>
      <c r="J277" s="2" t="inlineStr">
        <is>
          <t xml:space="preserve">1999年3月</t>
        </is>
      </c>
      <c r="K277" s="2" t="inlineStr">
        <is>
          <t xml:space="preserve">久里浜線　ＹＲＰ野比</t>
        </is>
      </c>
      <c r="L277" s="2" t="inlineStr">
        <is>
          <t xml:space="preserve">徒歩　10分</t>
        </is>
      </c>
      <c r="M277" s="2" t="inlineStr">
        <is>
          <t xml:space="preserve">134.65㎡</t>
        </is>
      </c>
      <c r="N277" s="4">
        <v>3350</v>
      </c>
      <c r="O277" s="5">
        <v>82.3</v>
      </c>
      <c r="P277" s="5">
        <f>AVERAGE(R277:T277)</f>
      </c>
      <c r="Q277" s="5">
        <f>MAX(R277:V277)</f>
      </c>
      <c r="R277" s="5">
        <v>51.3</v>
      </c>
      <c r="S277" s="5"/>
      <c r="T277" s="5"/>
      <c r="U277" s="5"/>
      <c r="V277" s="5"/>
      <c r="W277" s="2" t="inlineStr">
        <is>
          <t xml:space="preserve">2020-01-15</t>
        </is>
      </c>
      <c r="X277" s="2"/>
      <c r="Y277" s="2"/>
      <c r="Z277" s="2"/>
      <c r="AA277" s="2"/>
      <c r="AB277" s="4">
        <f>AVERAGE(AD277:AF277)</f>
      </c>
      <c r="AC277" s="5">
        <f>MAX(AD277:AH277)</f>
      </c>
      <c r="AD277" s="5">
        <v>39.6</v>
      </c>
      <c r="AE277" s="5">
        <v>56.8</v>
      </c>
      <c r="AF277" s="5">
        <v>57.1</v>
      </c>
      <c r="AG277" s="5">
        <v>59.4</v>
      </c>
      <c r="AH277" s="5">
        <v>75.6</v>
      </c>
      <c r="AI277" s="5" t="inlineStr">
        <is>
          <t xml:space="preserve">2026-01-30</t>
        </is>
      </c>
      <c r="AJ277" s="5" t="inlineStr">
        <is>
          <t xml:space="preserve">2025-12-21</t>
        </is>
      </c>
      <c r="AK277" s="2" t="inlineStr">
        <is>
          <t xml:space="preserve">2025-12-05</t>
        </is>
      </c>
      <c r="AL277" s="2" t="inlineStr">
        <is>
          <t xml:space="preserve">2025-11-08</t>
        </is>
      </c>
      <c r="AM277" s="2" t="inlineStr">
        <is>
          <t xml:space="preserve">2025-10-18</t>
        </is>
      </c>
    </row>
    <row r="278">
      <c r="A278" s="2">
        <f>IF(OR(AND(B278&gt;1.1,B278&lt;&gt;"成約物件不足"),AND(C278&gt;1.1,C278&lt;&gt;"成約物件不足"),AND(D278&gt;1.1,D278&lt;&gt;"成約物件不足"),AND(E278&gt;1.1,E278&lt;&gt;"成約物件不足")),"○","")</f>
      </c>
      <c r="B278" s="3">
        <f>P278/O278</f>
      </c>
      <c r="C278" s="3">
        <f>Q278/O278</f>
      </c>
      <c r="D278" s="3">
        <f>AB278/O278</f>
      </c>
      <c r="E278" s="3">
        <f>AC278/O278</f>
      </c>
      <c r="F278" s="2" t="inlineStr">
        <is>
          <t xml:space="preserve">100134749036</t>
        </is>
      </c>
      <c r="G278" s="2" t="inlineStr">
        <is>
          <t xml:space="preserve">ルピナス大倉山</t>
        </is>
      </c>
      <c r="H278" s="2" t="inlineStr">
        <is>
          <t xml:space="preserve">神奈川県</t>
        </is>
      </c>
      <c r="I278" s="2" t="inlineStr">
        <is>
          <t xml:space="preserve">神奈川県横浜市港北区新羽町</t>
        </is>
      </c>
      <c r="J278" s="2" t="inlineStr">
        <is>
          <t xml:space="preserve">1997年8月</t>
        </is>
      </c>
      <c r="K278" s="2" t="inlineStr">
        <is>
          <t xml:space="preserve">横浜ブルー　新羽</t>
        </is>
      </c>
      <c r="L278" s="2" t="inlineStr">
        <is>
          <t xml:space="preserve">徒歩　9分</t>
        </is>
      </c>
      <c r="M278" s="2" t="inlineStr">
        <is>
          <t xml:space="preserve">63.82㎡</t>
        </is>
      </c>
      <c r="N278" s="4">
        <v>3288</v>
      </c>
      <c r="O278" s="5">
        <v>170.4</v>
      </c>
      <c r="P278" s="5">
        <f>AVERAGE(R278:T278)</f>
      </c>
      <c r="Q278" s="5">
        <f>MAX(R278:V278)</f>
      </c>
      <c r="R278" s="5">
        <v>110.5</v>
      </c>
      <c r="S278" s="5">
        <v>141.6</v>
      </c>
      <c r="T278" s="5">
        <v>121.3</v>
      </c>
      <c r="U278" s="5">
        <v>123.8</v>
      </c>
      <c r="V278" s="5">
        <v>103.5</v>
      </c>
      <c r="W278" s="2" t="inlineStr">
        <is>
          <t xml:space="preserve">2012-12-22</t>
        </is>
      </c>
      <c r="X278" s="2" t="inlineStr">
        <is>
          <t xml:space="preserve">2011-08-06</t>
        </is>
      </c>
      <c r="Y278" s="2" t="inlineStr">
        <is>
          <t xml:space="preserve">2009-11-13</t>
        </is>
      </c>
      <c r="Z278" s="2" t="inlineStr">
        <is>
          <t xml:space="preserve">2006-10-14</t>
        </is>
      </c>
      <c r="AA278" s="2" t="inlineStr">
        <is>
          <t xml:space="preserve">2006-04-25</t>
        </is>
      </c>
      <c r="AB278" s="4">
        <f>AVERAGE(AD278:AF278)</f>
      </c>
      <c r="AC278" s="5">
        <f>MAX(AD278:AH278)</f>
      </c>
      <c r="AD278" s="5">
        <v>293.8</v>
      </c>
      <c r="AE278" s="5">
        <v>244.7</v>
      </c>
      <c r="AF278" s="5">
        <v>209.5</v>
      </c>
      <c r="AG278" s="5">
        <v>242.2</v>
      </c>
      <c r="AH278" s="5">
        <v>138.7</v>
      </c>
      <c r="AI278" s="5" t="inlineStr">
        <is>
          <t xml:space="preserve">2026-02-23</t>
        </is>
      </c>
      <c r="AJ278" s="5" t="inlineStr">
        <is>
          <t xml:space="preserve">2026-02-20</t>
        </is>
      </c>
      <c r="AK278" s="2" t="inlineStr">
        <is>
          <t xml:space="preserve">2026-02-07</t>
        </is>
      </c>
      <c r="AL278" s="2" t="inlineStr">
        <is>
          <t xml:space="preserve">2025-12-08</t>
        </is>
      </c>
      <c r="AM278" s="2" t="inlineStr">
        <is>
          <t xml:space="preserve">2025-11-20</t>
        </is>
      </c>
    </row>
    <row r="279">
      <c r="A279" s="2">
        <f>IF(OR(AND(B279&gt;1.1,B279&lt;&gt;"成約物件不足"),AND(C279&gt;1.1,C279&lt;&gt;"成約物件不足"),AND(D279&gt;1.1,D279&lt;&gt;"成約物件不足"),AND(E279&gt;1.1,E279&lt;&gt;"成約物件不足")),"○","")</f>
      </c>
      <c r="B279" s="3" t="inlineStr">
        <is>
          <t xml:space="preserve">成約物件不足</t>
        </is>
      </c>
      <c r="C279" s="3" t="inlineStr">
        <is>
          <t xml:space="preserve">成約物件不足</t>
        </is>
      </c>
      <c r="D279" s="3">
        <f>AB279/O279</f>
      </c>
      <c r="E279" s="3">
        <f>AC279/O279</f>
      </c>
      <c r="F279" s="2" t="inlineStr">
        <is>
          <t xml:space="preserve">100133922147</t>
        </is>
      </c>
      <c r="G279" s="2" t="inlineStr">
        <is>
          <t xml:space="preserve">日神パレステージ磯子の森　６番館</t>
        </is>
      </c>
      <c r="H279" s="2" t="inlineStr">
        <is>
          <t xml:space="preserve">神奈川県</t>
        </is>
      </c>
      <c r="I279" s="2" t="inlineStr">
        <is>
          <t xml:space="preserve">神奈川県横浜市磯子区森２丁目</t>
        </is>
      </c>
      <c r="J279" s="2" t="inlineStr">
        <is>
          <t xml:space="preserve">2000年10月</t>
        </is>
      </c>
      <c r="K279" s="2" t="inlineStr">
        <is>
          <t xml:space="preserve">京浜急行線　屏風浦</t>
        </is>
      </c>
      <c r="L279" s="2" t="inlineStr">
        <is>
          <t xml:space="preserve">徒歩　5分</t>
        </is>
      </c>
      <c r="M279" s="2" t="inlineStr">
        <is>
          <t xml:space="preserve">64.68㎡</t>
        </is>
      </c>
      <c r="N279" s="4">
        <v>3180</v>
      </c>
      <c r="O279" s="5">
        <v>162.6</v>
      </c>
      <c r="P279" s="5"/>
      <c r="Q279" s="5"/>
      <c r="R279" s="5"/>
      <c r="S279" s="5"/>
      <c r="T279" s="5"/>
      <c r="U279" s="5"/>
      <c r="V279" s="5"/>
      <c r="W279" s="2"/>
      <c r="X279" s="2"/>
      <c r="Y279" s="2"/>
      <c r="Z279" s="2"/>
      <c r="AA279" s="2"/>
      <c r="AB279" s="4">
        <f>AVERAGE(AD279:AF279)</f>
      </c>
      <c r="AC279" s="5">
        <f>MAX(AD279:AH279)</f>
      </c>
      <c r="AD279" s="5">
        <v>168.5</v>
      </c>
      <c r="AE279" s="5">
        <v>139.4</v>
      </c>
      <c r="AF279" s="5">
        <v>135.1</v>
      </c>
      <c r="AG279" s="5">
        <v>153.7</v>
      </c>
      <c r="AH279" s="5">
        <v>143.1</v>
      </c>
      <c r="AI279" s="5" t="inlineStr">
        <is>
          <t xml:space="preserve">2026-02-07</t>
        </is>
      </c>
      <c r="AJ279" s="5" t="inlineStr">
        <is>
          <t xml:space="preserve">2025-09-28</t>
        </is>
      </c>
      <c r="AK279" s="2" t="inlineStr">
        <is>
          <t xml:space="preserve">2025-08-23</t>
        </is>
      </c>
      <c r="AL279" s="2" t="inlineStr">
        <is>
          <t xml:space="preserve">2025-07-27</t>
        </is>
      </c>
      <c r="AM279" s="2" t="inlineStr">
        <is>
          <t xml:space="preserve">2025-07-13</t>
        </is>
      </c>
    </row>
    <row r="280">
      <c r="A280" s="2">
        <f>IF(OR(AND(B280&gt;1.1,B280&lt;&gt;"成約物件不足"),AND(C280&gt;1.1,C280&lt;&gt;"成約物件不足"),AND(D280&gt;1.1,D280&lt;&gt;"成約物件不足"),AND(E280&gt;1.1,E280&lt;&gt;"成約物件不足")),"○","")</f>
      </c>
      <c r="B280" s="3">
        <f>P280/O280</f>
      </c>
      <c r="C280" s="3">
        <f>Q280/O280</f>
      </c>
      <c r="D280" s="3">
        <f>AB280/O280</f>
      </c>
      <c r="E280" s="3">
        <f>AC280/O280</f>
      </c>
      <c r="F280" s="2" t="inlineStr">
        <is>
          <t xml:space="preserve">100136294657</t>
        </is>
      </c>
      <c r="G280" s="2" t="inlineStr">
        <is>
          <t xml:space="preserve">サングレイス戸塚スカイガーデン</t>
        </is>
      </c>
      <c r="H280" s="2" t="inlineStr">
        <is>
          <t xml:space="preserve">神奈川県</t>
        </is>
      </c>
      <c r="I280" s="2" t="inlineStr">
        <is>
          <t xml:space="preserve">神奈川県横浜市戸塚区矢部町</t>
        </is>
      </c>
      <c r="J280" s="2" t="inlineStr">
        <is>
          <t xml:space="preserve">1999年11月</t>
        </is>
      </c>
      <c r="K280" s="2" t="inlineStr">
        <is>
          <t xml:space="preserve">横浜ブルー　踊場</t>
        </is>
      </c>
      <c r="L280" s="2" t="inlineStr">
        <is>
          <t xml:space="preserve">徒歩　2分</t>
        </is>
      </c>
      <c r="M280" s="2" t="inlineStr">
        <is>
          <t xml:space="preserve">64.53㎡</t>
        </is>
      </c>
      <c r="N280" s="4">
        <v>3080</v>
      </c>
      <c r="O280" s="5">
        <v>157.8</v>
      </c>
      <c r="P280" s="5">
        <f>AVERAGE(R280:T280)</f>
      </c>
      <c r="Q280" s="5">
        <f>MAX(R280:V280)</f>
      </c>
      <c r="R280" s="5">
        <v>161.1</v>
      </c>
      <c r="S280" s="5">
        <v>130.6</v>
      </c>
      <c r="T280" s="5">
        <v>125.7</v>
      </c>
      <c r="U280" s="5">
        <v>134.3</v>
      </c>
      <c r="V280" s="5">
        <v>121.6</v>
      </c>
      <c r="W280" s="2" t="inlineStr">
        <is>
          <t xml:space="preserve">2025-01-25</t>
        </is>
      </c>
      <c r="X280" s="2" t="inlineStr">
        <is>
          <t xml:space="preserve">2021-10-31</t>
        </is>
      </c>
      <c r="Y280" s="2" t="inlineStr">
        <is>
          <t xml:space="preserve">2018-09-17</t>
        </is>
      </c>
      <c r="Z280" s="2" t="inlineStr">
        <is>
          <t xml:space="preserve">2017-05-09</t>
        </is>
      </c>
      <c r="AA280" s="2" t="inlineStr">
        <is>
          <t xml:space="preserve">2017-03-11</t>
        </is>
      </c>
      <c r="AB280" s="4">
        <f>AVERAGE(AD280:AF280)</f>
      </c>
      <c r="AC280" s="5">
        <f>MAX(AD280:AH280)</f>
      </c>
      <c r="AD280" s="5">
        <v>115.5</v>
      </c>
      <c r="AE280" s="5">
        <v>113.2</v>
      </c>
      <c r="AF280" s="5">
        <v>187</v>
      </c>
      <c r="AG280" s="5">
        <v>75.9</v>
      </c>
      <c r="AH280" s="5">
        <v>199.1</v>
      </c>
      <c r="AI280" s="5" t="inlineStr">
        <is>
          <t xml:space="preserve">2026-02-14</t>
        </is>
      </c>
      <c r="AJ280" s="5" t="inlineStr">
        <is>
          <t xml:space="preserve">2026-01-15</t>
        </is>
      </c>
      <c r="AK280" s="2" t="inlineStr">
        <is>
          <t xml:space="preserve">2025-11-30</t>
        </is>
      </c>
      <c r="AL280" s="2" t="inlineStr">
        <is>
          <t xml:space="preserve">2025-11-07</t>
        </is>
      </c>
      <c r="AM280" s="2" t="inlineStr">
        <is>
          <t xml:space="preserve">2025-11-09</t>
        </is>
      </c>
    </row>
    <row r="281">
      <c r="A281" s="2">
        <f>IF(OR(AND(B281&gt;1.1,B281&lt;&gt;"成約物件不足"),AND(C281&gt;1.1,C281&lt;&gt;"成約物件不足"),AND(D281&gt;1.1,D281&lt;&gt;"成約物件不足"),AND(E281&gt;1.1,E281&lt;&gt;"成約物件不足")),"○","")</f>
      </c>
      <c r="B281" s="3">
        <f>P281/O281</f>
      </c>
      <c r="C281" s="3">
        <f>Q281/O281</f>
      </c>
      <c r="D281" s="3">
        <f>AB281/O281</f>
      </c>
      <c r="E281" s="3">
        <f>AC281/O281</f>
      </c>
      <c r="F281" s="2" t="inlineStr">
        <is>
          <t xml:space="preserve">100133922149</t>
        </is>
      </c>
      <c r="G281" s="2" t="inlineStr">
        <is>
          <t xml:space="preserve">日神パレステージ磯子の森</t>
        </is>
      </c>
      <c r="H281" s="2" t="inlineStr">
        <is>
          <t xml:space="preserve">神奈川県</t>
        </is>
      </c>
      <c r="I281" s="2" t="inlineStr">
        <is>
          <t xml:space="preserve">神奈川県横浜市磯子区森２丁目</t>
        </is>
      </c>
      <c r="J281" s="2" t="inlineStr">
        <is>
          <t xml:space="preserve">2000年12月</t>
        </is>
      </c>
      <c r="K281" s="2" t="inlineStr">
        <is>
          <t xml:space="preserve">京浜急行線　屏風浦</t>
        </is>
      </c>
      <c r="L281" s="2" t="inlineStr">
        <is>
          <t xml:space="preserve">徒歩　5分</t>
        </is>
      </c>
      <c r="M281" s="2" t="inlineStr">
        <is>
          <t xml:space="preserve">64.68㎡</t>
        </is>
      </c>
      <c r="N281" s="4">
        <v>2880</v>
      </c>
      <c r="O281" s="5">
        <v>147.2</v>
      </c>
      <c r="P281" s="5">
        <f>AVERAGE(R281:T281)</f>
      </c>
      <c r="Q281" s="5">
        <f>MAX(R281:V281)</f>
      </c>
      <c r="R281" s="5">
        <v>98.2</v>
      </c>
      <c r="S281" s="5">
        <v>110.2</v>
      </c>
      <c r="T281" s="5">
        <v>126.4</v>
      </c>
      <c r="U281" s="5">
        <v>113.8</v>
      </c>
      <c r="V281" s="5"/>
      <c r="W281" s="2" t="inlineStr">
        <is>
          <t xml:space="preserve">2016-06-30</t>
        </is>
      </c>
      <c r="X281" s="2" t="inlineStr">
        <is>
          <t xml:space="preserve">2013-05-23</t>
        </is>
      </c>
      <c r="Y281" s="2" t="inlineStr">
        <is>
          <t xml:space="preserve">2012-02-16</t>
        </is>
      </c>
      <c r="Z281" s="2" t="inlineStr">
        <is>
          <t xml:space="preserve">2006-07-18</t>
        </is>
      </c>
      <c r="AA281" s="2"/>
      <c r="AB281" s="4">
        <f>AVERAGE(AD281:AF281)</f>
      </c>
      <c r="AC281" s="5">
        <f>MAX(AD281:AH281)</f>
      </c>
      <c r="AD281" s="5">
        <v>168.5</v>
      </c>
      <c r="AE281" s="5">
        <v>139.4</v>
      </c>
      <c r="AF281" s="5">
        <v>135.1</v>
      </c>
      <c r="AG281" s="5">
        <v>153.7</v>
      </c>
      <c r="AH281" s="5">
        <v>143.1</v>
      </c>
      <c r="AI281" s="5" t="inlineStr">
        <is>
          <t xml:space="preserve">2026-02-07</t>
        </is>
      </c>
      <c r="AJ281" s="5" t="inlineStr">
        <is>
          <t xml:space="preserve">2025-09-28</t>
        </is>
      </c>
      <c r="AK281" s="2" t="inlineStr">
        <is>
          <t xml:space="preserve">2025-08-23</t>
        </is>
      </c>
      <c r="AL281" s="2" t="inlineStr">
        <is>
          <t xml:space="preserve">2025-07-27</t>
        </is>
      </c>
      <c r="AM281" s="2" t="inlineStr">
        <is>
          <t xml:space="preserve">2025-07-13</t>
        </is>
      </c>
    </row>
    <row r="282">
      <c r="A282" s="2">
        <f>IF(OR(AND(B282&gt;1.1,B282&lt;&gt;"成約物件不足"),AND(C282&gt;1.1,C282&lt;&gt;"成約物件不足"),AND(D282&gt;1.1,D282&lt;&gt;"成約物件不足"),AND(E282&gt;1.1,E282&lt;&gt;"成約物件不足")),"○","")</f>
      </c>
      <c r="B282" s="3">
        <f>P282/O282</f>
      </c>
      <c r="C282" s="3">
        <f>Q282/O282</f>
      </c>
      <c r="D282" s="3">
        <f>AB282/O282</f>
      </c>
      <c r="E282" s="3">
        <f>AC282/O282</f>
      </c>
      <c r="F282" s="2" t="inlineStr">
        <is>
          <t xml:space="preserve">100136119446</t>
        </is>
      </c>
      <c r="G282" s="2" t="inlineStr">
        <is>
          <t xml:space="preserve">アークプラザ大岡</t>
        </is>
      </c>
      <c r="H282" s="2" t="inlineStr">
        <is>
          <t xml:space="preserve">神奈川県</t>
        </is>
      </c>
      <c r="I282" s="2" t="inlineStr">
        <is>
          <t xml:space="preserve">神奈川県横浜市南区大岡１丁目</t>
        </is>
      </c>
      <c r="J282" s="2" t="inlineStr">
        <is>
          <t xml:space="preserve">2008年11月</t>
        </is>
      </c>
      <c r="K282" s="2" t="inlineStr">
        <is>
          <t xml:space="preserve">横浜ブルー　弘明寺</t>
        </is>
      </c>
      <c r="L282" s="2" t="inlineStr">
        <is>
          <t xml:space="preserve">徒歩　8分</t>
        </is>
      </c>
      <c r="M282" s="2" t="inlineStr">
        <is>
          <t xml:space="preserve">58.12㎡</t>
        </is>
      </c>
      <c r="N282" s="4">
        <v>2800</v>
      </c>
      <c r="O282" s="5">
        <v>159.3</v>
      </c>
      <c r="P282" s="5">
        <f>AVERAGE(R282:T282)</f>
      </c>
      <c r="Q282" s="5">
        <f>MAX(R282:V282)</f>
      </c>
      <c r="R282" s="5">
        <v>223.3</v>
      </c>
      <c r="S282" s="5">
        <v>118.9</v>
      </c>
      <c r="T282" s="5">
        <v>141.9</v>
      </c>
      <c r="U282" s="5"/>
      <c r="V282" s="5"/>
      <c r="W282" s="2" t="inlineStr">
        <is>
          <t xml:space="preserve">2026-01-30</t>
        </is>
      </c>
      <c r="X282" s="2" t="inlineStr">
        <is>
          <t xml:space="preserve">2019-08-09</t>
        </is>
      </c>
      <c r="Y282" s="2" t="inlineStr">
        <is>
          <t xml:space="preserve">2018-04-20</t>
        </is>
      </c>
      <c r="Z282" s="2"/>
      <c r="AA282" s="2"/>
      <c r="AB282" s="4">
        <f>AVERAGE(AD282:AF282)</f>
      </c>
      <c r="AC282" s="5">
        <f>MAX(AD282:AH282)</f>
      </c>
      <c r="AD282" s="5">
        <v>223.3</v>
      </c>
      <c r="AE282" s="5">
        <v>219</v>
      </c>
      <c r="AF282" s="5">
        <v>153.9</v>
      </c>
      <c r="AG282" s="5">
        <v>155</v>
      </c>
      <c r="AH282" s="5">
        <v>166.7</v>
      </c>
      <c r="AI282" s="5" t="inlineStr">
        <is>
          <t xml:space="preserve">2026-01-30</t>
        </is>
      </c>
      <c r="AJ282" s="5" t="inlineStr">
        <is>
          <t xml:space="preserve">2025-10-27</t>
        </is>
      </c>
      <c r="AK282" s="2" t="inlineStr">
        <is>
          <t xml:space="preserve">2025-08-31</t>
        </is>
      </c>
      <c r="AL282" s="2" t="inlineStr">
        <is>
          <t xml:space="preserve">2025-07-20</t>
        </is>
      </c>
      <c r="AM282" s="2" t="inlineStr">
        <is>
          <t xml:space="preserve">2025-05-05</t>
        </is>
      </c>
    </row>
    <row r="283">
      <c r="A283" s="2">
        <f>IF(OR(AND(B283&gt;1.1,B283&lt;&gt;"成約物件不足"),AND(C283&gt;1.1,C283&lt;&gt;"成約物件不足"),AND(D283&gt;1.1,D283&lt;&gt;"成約物件不足"),AND(E283&gt;1.1,E283&lt;&gt;"成約物件不足")),"○","")</f>
      </c>
      <c r="B283" s="3">
        <f>P283/O283</f>
      </c>
      <c r="C283" s="3">
        <f>Q283/O283</f>
      </c>
      <c r="D283" s="3">
        <f>AB283/O283</f>
      </c>
      <c r="E283" s="3">
        <f>AC283/O283</f>
      </c>
      <c r="F283" s="2" t="inlineStr">
        <is>
          <t xml:space="preserve">100138133230</t>
        </is>
      </c>
      <c r="G283" s="2" t="inlineStr">
        <is>
          <t xml:space="preserve">ハイネス町田</t>
        </is>
      </c>
      <c r="H283" s="2" t="inlineStr">
        <is>
          <t xml:space="preserve">神奈川県</t>
        </is>
      </c>
      <c r="I283" s="2" t="inlineStr">
        <is>
          <t xml:space="preserve">神奈川県相模原市南区鵜野森２丁目</t>
        </is>
      </c>
      <c r="J283" s="2" t="inlineStr">
        <is>
          <t xml:space="preserve">1987年3月</t>
        </is>
      </c>
      <c r="K283" s="2" t="inlineStr">
        <is>
          <t xml:space="preserve">横浜線　町田</t>
        </is>
      </c>
      <c r="L283" s="2" t="inlineStr">
        <is>
          <t xml:space="preserve">徒歩　14分</t>
        </is>
      </c>
      <c r="M283" s="2" t="inlineStr">
        <is>
          <t xml:space="preserve">75㎡</t>
        </is>
      </c>
      <c r="N283" s="4">
        <v>2780</v>
      </c>
      <c r="O283" s="5">
        <v>122.6</v>
      </c>
      <c r="P283" s="5">
        <f>AVERAGE(R283:T283)</f>
      </c>
      <c r="Q283" s="5">
        <f>MAX(R283:V283)</f>
      </c>
      <c r="R283" s="5">
        <v>87.5</v>
      </c>
      <c r="S283" s="5">
        <v>87.4</v>
      </c>
      <c r="T283" s="5">
        <v>92.9</v>
      </c>
      <c r="U283" s="5">
        <v>80.2</v>
      </c>
      <c r="V283" s="5">
        <v>85.1</v>
      </c>
      <c r="W283" s="2" t="inlineStr">
        <is>
          <t xml:space="preserve">2024-08-30</t>
        </is>
      </c>
      <c r="X283" s="2" t="inlineStr">
        <is>
          <t xml:space="preserve">2021-12-25</t>
        </is>
      </c>
      <c r="Y283" s="2" t="inlineStr">
        <is>
          <t xml:space="preserve">2017-02-24</t>
        </is>
      </c>
      <c r="Z283" s="2" t="inlineStr">
        <is>
          <t xml:space="preserve">2008-07-25</t>
        </is>
      </c>
      <c r="AA283" s="2" t="inlineStr">
        <is>
          <t xml:space="preserve">2006-10-26</t>
        </is>
      </c>
      <c r="AB283" s="4">
        <f>AVERAGE(AD283:AF283)</f>
      </c>
      <c r="AC283" s="5">
        <f>MAX(AD283:AH283)</f>
      </c>
      <c r="AD283" s="5">
        <v>81.3</v>
      </c>
      <c r="AE283" s="5">
        <v>143.2</v>
      </c>
      <c r="AF283" s="5">
        <v>87.5</v>
      </c>
      <c r="AG283" s="5">
        <v>69.9</v>
      </c>
      <c r="AH283" s="5">
        <v>83.8</v>
      </c>
      <c r="AI283" s="5" t="inlineStr">
        <is>
          <t xml:space="preserve">2025-05-27</t>
        </is>
      </c>
      <c r="AJ283" s="5" t="inlineStr">
        <is>
          <t xml:space="preserve">2025-02-09</t>
        </is>
      </c>
      <c r="AK283" s="2" t="inlineStr">
        <is>
          <t xml:space="preserve">2024-08-30</t>
        </is>
      </c>
      <c r="AL283" s="2" t="inlineStr">
        <is>
          <t xml:space="preserve">2024-01-20</t>
        </is>
      </c>
      <c r="AM283" s="2" t="inlineStr">
        <is>
          <t xml:space="preserve">2023-05-19</t>
        </is>
      </c>
    </row>
    <row r="284">
      <c r="A284" s="2">
        <f>IF(OR(AND(B284&gt;1.1,B284&lt;&gt;"成約物件不足"),AND(C284&gt;1.1,C284&lt;&gt;"成約物件不足"),AND(D284&gt;1.1,D284&lt;&gt;"成約物件不足"),AND(E284&gt;1.1,E284&lt;&gt;"成約物件不足")),"○","")</f>
      </c>
      <c r="B284" s="3">
        <f>P284/O284</f>
      </c>
      <c r="C284" s="3">
        <f>Q284/O284</f>
      </c>
      <c r="D284" s="3">
        <f>AB284/O284</f>
      </c>
      <c r="E284" s="3">
        <f>AC284/O284</f>
      </c>
      <c r="F284" s="2" t="inlineStr">
        <is>
          <t xml:space="preserve">100133956365</t>
        </is>
      </c>
      <c r="G284" s="2" t="inlineStr">
        <is>
          <t xml:space="preserve">日神パレステージ大津コスタミア</t>
        </is>
      </c>
      <c r="H284" s="2" t="inlineStr">
        <is>
          <t xml:space="preserve">神奈川県</t>
        </is>
      </c>
      <c r="I284" s="2" t="inlineStr">
        <is>
          <t xml:space="preserve">神奈川県横須賀市馬堀海岸１丁目</t>
        </is>
      </c>
      <c r="J284" s="2" t="inlineStr">
        <is>
          <t xml:space="preserve">1999年3月</t>
        </is>
      </c>
      <c r="K284" s="2" t="inlineStr">
        <is>
          <t xml:space="preserve">京浜急行線　京急大津</t>
        </is>
      </c>
      <c r="L284" s="2" t="inlineStr">
        <is>
          <t xml:space="preserve">徒歩　6分</t>
        </is>
      </c>
      <c r="M284" s="2" t="inlineStr">
        <is>
          <t xml:space="preserve">65.71㎡</t>
        </is>
      </c>
      <c r="N284" s="4">
        <v>2740</v>
      </c>
      <c r="O284" s="5">
        <v>137.9</v>
      </c>
      <c r="P284" s="5">
        <f>AVERAGE(R284:T284)</f>
      </c>
      <c r="Q284" s="5">
        <f>MAX(R284:V284)</f>
      </c>
      <c r="R284" s="5">
        <v>160</v>
      </c>
      <c r="S284" s="5">
        <v>133.5</v>
      </c>
      <c r="T284" s="5">
        <v>145.2</v>
      </c>
      <c r="U284" s="5">
        <v>138.5</v>
      </c>
      <c r="V284" s="5">
        <v>162.9</v>
      </c>
      <c r="W284" s="2" t="inlineStr">
        <is>
          <t xml:space="preserve">2025-12-25</t>
        </is>
      </c>
      <c r="X284" s="2" t="inlineStr">
        <is>
          <t xml:space="preserve">2025-11-29</t>
        </is>
      </c>
      <c r="Y284" s="2" t="inlineStr">
        <is>
          <t xml:space="preserve">2023-09-30</t>
        </is>
      </c>
      <c r="Z284" s="2" t="inlineStr">
        <is>
          <t xml:space="preserve">2023-09-08</t>
        </is>
      </c>
      <c r="AA284" s="2" t="inlineStr">
        <is>
          <t xml:space="preserve">2023-07-06</t>
        </is>
      </c>
      <c r="AB284" s="4">
        <f>AVERAGE(AD284:AF284)</f>
      </c>
      <c r="AC284" s="5">
        <f>MAX(AD284:AH284)</f>
      </c>
      <c r="AD284" s="5">
        <v>160</v>
      </c>
      <c r="AE284" s="5">
        <v>133.5</v>
      </c>
      <c r="AF284" s="5">
        <v>145.2</v>
      </c>
      <c r="AG284" s="5">
        <v>138.5</v>
      </c>
      <c r="AH284" s="5">
        <v>162.9</v>
      </c>
      <c r="AI284" s="5" t="inlineStr">
        <is>
          <t xml:space="preserve">2025-12-25</t>
        </is>
      </c>
      <c r="AJ284" s="5" t="inlineStr">
        <is>
          <t xml:space="preserve">2025-11-29</t>
        </is>
      </c>
      <c r="AK284" s="2" t="inlineStr">
        <is>
          <t xml:space="preserve">2023-09-30</t>
        </is>
      </c>
      <c r="AL284" s="2" t="inlineStr">
        <is>
          <t xml:space="preserve">2023-09-08</t>
        </is>
      </c>
      <c r="AM284" s="2" t="inlineStr">
        <is>
          <t xml:space="preserve">2023-07-06</t>
        </is>
      </c>
    </row>
    <row r="285">
      <c r="A285" s="2">
        <f>IF(OR(AND(B285&gt;1.1,B285&lt;&gt;"成約物件不足"),AND(C285&gt;1.1,C285&lt;&gt;"成約物件不足"),AND(D285&gt;1.1,D285&lt;&gt;"成約物件不足"),AND(E285&gt;1.1,E285&lt;&gt;"成約物件不足")),"○","")</f>
      </c>
      <c r="B285" s="3">
        <f>P285/O285</f>
      </c>
      <c r="C285" s="3">
        <f>Q285/O285</f>
      </c>
      <c r="D285" s="3">
        <f>AB285/O285</f>
      </c>
      <c r="E285" s="3">
        <f>AC285/O285</f>
      </c>
      <c r="F285" s="2" t="inlineStr">
        <is>
          <t xml:space="preserve">100137010460</t>
        </is>
      </c>
      <c r="G285" s="2" t="inlineStr">
        <is>
          <t xml:space="preserve">ジェイシティ相模原</t>
        </is>
      </c>
      <c r="H285" s="2" t="inlineStr">
        <is>
          <t xml:space="preserve">神奈川県</t>
        </is>
      </c>
      <c r="I285" s="2" t="inlineStr">
        <is>
          <t xml:space="preserve">神奈川県相模原市中央区相模原１丁目</t>
        </is>
      </c>
      <c r="J285" s="2" t="inlineStr">
        <is>
          <t xml:space="preserve">2005年0月</t>
        </is>
      </c>
      <c r="K285" s="2" t="inlineStr">
        <is>
          <t xml:space="preserve">横浜線　相模原</t>
        </is>
      </c>
      <c r="L285" s="2" t="inlineStr">
        <is>
          <t xml:space="preserve">徒歩　3分</t>
        </is>
      </c>
      <c r="M285" s="2" t="inlineStr">
        <is>
          <t xml:space="preserve">55㎡</t>
        </is>
      </c>
      <c r="N285" s="4">
        <v>2700</v>
      </c>
      <c r="O285" s="5">
        <v>162.3</v>
      </c>
      <c r="P285" s="5">
        <f>AVERAGE(R285:T285)</f>
      </c>
      <c r="Q285" s="5">
        <f>MAX(R285:V285)</f>
      </c>
      <c r="R285" s="5">
        <v>127.4</v>
      </c>
      <c r="S285" s="5">
        <v>152.4</v>
      </c>
      <c r="T285" s="5">
        <v>121.1</v>
      </c>
      <c r="U285" s="5">
        <v>122</v>
      </c>
      <c r="V285" s="5">
        <v>126.5</v>
      </c>
      <c r="W285" s="2" t="inlineStr">
        <is>
          <t xml:space="preserve">2025-05-02</t>
        </is>
      </c>
      <c r="X285" s="2" t="inlineStr">
        <is>
          <t xml:space="preserve">2023-04-30</t>
        </is>
      </c>
      <c r="Y285" s="2" t="inlineStr">
        <is>
          <t xml:space="preserve">2019-11-22</t>
        </is>
      </c>
      <c r="Z285" s="2" t="inlineStr">
        <is>
          <t xml:space="preserve">2019-05-31</t>
        </is>
      </c>
      <c r="AA285" s="2" t="inlineStr">
        <is>
          <t xml:space="preserve">2018-02-25</t>
        </is>
      </c>
      <c r="AB285" s="4">
        <f>AVERAGE(AD285:AF285)</f>
      </c>
      <c r="AC285" s="5">
        <f>MAX(AD285:AH285)</f>
      </c>
      <c r="AD285" s="5">
        <v>127.4</v>
      </c>
      <c r="AE285" s="5">
        <v>152.4</v>
      </c>
      <c r="AF285" s="5">
        <v>179.8</v>
      </c>
      <c r="AG285" s="5">
        <v>91</v>
      </c>
      <c r="AH285" s="5">
        <v>96.3</v>
      </c>
      <c r="AI285" s="5" t="inlineStr">
        <is>
          <t xml:space="preserve">2025-05-02</t>
        </is>
      </c>
      <c r="AJ285" s="5" t="inlineStr">
        <is>
          <t xml:space="preserve">2023-04-30</t>
        </is>
      </c>
      <c r="AK285" s="2" t="inlineStr">
        <is>
          <t xml:space="preserve">2022-09-09</t>
        </is>
      </c>
      <c r="AL285" s="2" t="inlineStr">
        <is>
          <t xml:space="preserve">2021-10-10</t>
        </is>
      </c>
      <c r="AM285" s="2" t="inlineStr">
        <is>
          <t xml:space="preserve">2021-02-26</t>
        </is>
      </c>
    </row>
    <row r="286">
      <c r="A286" s="2">
        <f>IF(OR(AND(B286&gt;1.1,B286&lt;&gt;"成約物件不足"),AND(C286&gt;1.1,C286&lt;&gt;"成約物件不足"),AND(D286&gt;1.1,D286&lt;&gt;"成約物件不足"),AND(E286&gt;1.1,E286&lt;&gt;"成約物件不足")),"○","")</f>
      </c>
      <c r="B286" s="3">
        <f>P286/O286</f>
      </c>
      <c r="C286" s="3">
        <f>Q286/O286</f>
      </c>
      <c r="D286" s="3">
        <f>AB286/O286</f>
      </c>
      <c r="E286" s="3">
        <f>AC286/O286</f>
      </c>
      <c r="F286" s="2" t="inlineStr">
        <is>
          <t xml:space="preserve">100138195123</t>
        </is>
      </c>
      <c r="G286" s="2" t="inlineStr">
        <is>
          <t xml:space="preserve">グランノエル湘南すみれ平プレミアムコースト</t>
        </is>
      </c>
      <c r="H286" s="2" t="inlineStr">
        <is>
          <t xml:space="preserve">神奈川県</t>
        </is>
      </c>
      <c r="I286" s="2" t="inlineStr">
        <is>
          <t xml:space="preserve">神奈川県平塚市菫平</t>
        </is>
      </c>
      <c r="J286" s="2" t="inlineStr">
        <is>
          <t xml:space="preserve">2008年3月</t>
        </is>
      </c>
      <c r="K286" s="2" t="inlineStr">
        <is>
          <t xml:space="preserve">東海道線　平塚</t>
        </is>
      </c>
      <c r="L286" s="2" t="inlineStr">
        <is>
          <t xml:space="preserve">徒歩　13分</t>
        </is>
      </c>
      <c r="M286" s="2" t="inlineStr">
        <is>
          <t xml:space="preserve">68.64㎡</t>
        </is>
      </c>
      <c r="N286" s="4">
        <v>2680</v>
      </c>
      <c r="O286" s="5">
        <v>129.1</v>
      </c>
      <c r="P286" s="5">
        <f>AVERAGE(R286:T286)</f>
      </c>
      <c r="Q286" s="5">
        <f>MAX(R286:V286)</f>
      </c>
      <c r="R286" s="5">
        <v>151.8</v>
      </c>
      <c r="S286" s="5">
        <v>131.1</v>
      </c>
      <c r="T286" s="5">
        <v>129.8</v>
      </c>
      <c r="U286" s="5">
        <v>121.9</v>
      </c>
      <c r="V286" s="5">
        <v>108.3</v>
      </c>
      <c r="W286" s="2" t="inlineStr">
        <is>
          <t xml:space="preserve">2026-01-29</t>
        </is>
      </c>
      <c r="X286" s="2" t="inlineStr">
        <is>
          <t xml:space="preserve">2022-06-30</t>
        </is>
      </c>
      <c r="Y286" s="2" t="inlineStr">
        <is>
          <t xml:space="preserve">2022-03-20</t>
        </is>
      </c>
      <c r="Z286" s="2" t="inlineStr">
        <is>
          <t xml:space="preserve">2021-07-14</t>
        </is>
      </c>
      <c r="AA286" s="2" t="inlineStr">
        <is>
          <t xml:space="preserve">2020-10-10</t>
        </is>
      </c>
      <c r="AB286" s="4">
        <f>AVERAGE(AD286:AF286)</f>
      </c>
      <c r="AC286" s="5">
        <f>MAX(AD286:AH286)</f>
      </c>
      <c r="AD286" s="5">
        <v>66.6</v>
      </c>
      <c r="AE286" s="5">
        <v>151.8</v>
      </c>
      <c r="AF286" s="5">
        <v>133.7</v>
      </c>
      <c r="AG286" s="5">
        <v>125.6</v>
      </c>
      <c r="AH286" s="5">
        <v>67.8</v>
      </c>
      <c r="AI286" s="5" t="inlineStr">
        <is>
          <t xml:space="preserve">2026-02-06</t>
        </is>
      </c>
      <c r="AJ286" s="5" t="inlineStr">
        <is>
          <t xml:space="preserve">2026-01-29</t>
        </is>
      </c>
      <c r="AK286" s="2" t="inlineStr">
        <is>
          <t xml:space="preserve">2026-01-24</t>
        </is>
      </c>
      <c r="AL286" s="2" t="inlineStr">
        <is>
          <t xml:space="preserve">2025-11-15</t>
        </is>
      </c>
      <c r="AM286" s="2" t="inlineStr">
        <is>
          <t xml:space="preserve">2025-08-18</t>
        </is>
      </c>
    </row>
    <row r="287">
      <c r="A287" s="2">
        <f>IF(OR(AND(B287&gt;1.1,B287&lt;&gt;"成約物件不足"),AND(C287&gt;1.1,C287&lt;&gt;"成約物件不足"),AND(D287&gt;1.1,D287&lt;&gt;"成約物件不足"),AND(E287&gt;1.1,E287&lt;&gt;"成約物件不足")),"○","")</f>
      </c>
      <c r="B287" s="3">
        <f>P287/O287</f>
      </c>
      <c r="C287" s="3">
        <f>Q287/O287</f>
      </c>
      <c r="D287" s="3">
        <f>AB287/O287</f>
      </c>
      <c r="E287" s="3">
        <f>AC287/O287</f>
      </c>
      <c r="F287" s="2" t="inlineStr">
        <is>
          <t xml:space="preserve">100134451497</t>
        </is>
      </c>
      <c r="G287" s="2" t="inlineStr">
        <is>
          <t xml:space="preserve">ナイスステージ湘南富岡</t>
        </is>
      </c>
      <c r="H287" s="2" t="inlineStr">
        <is>
          <t xml:space="preserve">神奈川県</t>
        </is>
      </c>
      <c r="I287" s="2" t="inlineStr">
        <is>
          <t xml:space="preserve">神奈川県横浜市金沢区富岡西３丁目</t>
        </is>
      </c>
      <c r="J287" s="2" t="inlineStr">
        <is>
          <t xml:space="preserve">1990年4月</t>
        </is>
      </c>
      <c r="K287" s="2" t="inlineStr">
        <is>
          <t xml:space="preserve">京浜急行線　京急富岡</t>
        </is>
      </c>
      <c r="L287" s="2" t="inlineStr">
        <is>
          <t xml:space="preserve">徒歩　8分</t>
        </is>
      </c>
      <c r="M287" s="2" t="inlineStr">
        <is>
          <t xml:space="preserve">70.6㎡</t>
        </is>
      </c>
      <c r="N287" s="4">
        <v>2680</v>
      </c>
      <c r="O287" s="5">
        <v>125.5</v>
      </c>
      <c r="P287" s="5">
        <f>AVERAGE(R287:T287)</f>
      </c>
      <c r="Q287" s="5">
        <f>MAX(R287:V287)</f>
      </c>
      <c r="R287" s="5">
        <v>106</v>
      </c>
      <c r="S287" s="5">
        <v>116.5</v>
      </c>
      <c r="T287" s="5">
        <v>121.4</v>
      </c>
      <c r="U287" s="5">
        <v>106.5</v>
      </c>
      <c r="V287" s="5">
        <v>111.3</v>
      </c>
      <c r="W287" s="2" t="inlineStr">
        <is>
          <t xml:space="preserve">2025-09-08</t>
        </is>
      </c>
      <c r="X287" s="2" t="inlineStr">
        <is>
          <t xml:space="preserve">2025-08-24</t>
        </is>
      </c>
      <c r="Y287" s="2" t="inlineStr">
        <is>
          <t xml:space="preserve">2024-10-18</t>
        </is>
      </c>
      <c r="Z287" s="2" t="inlineStr">
        <is>
          <t xml:space="preserve">2024-08-08</t>
        </is>
      </c>
      <c r="AA287" s="2" t="inlineStr">
        <is>
          <t xml:space="preserve">2024-03-16</t>
        </is>
      </c>
      <c r="AB287" s="4">
        <f>AVERAGE(AD287:AF287)</f>
      </c>
      <c r="AC287" s="5">
        <f>MAX(AD287:AH287)</f>
      </c>
      <c r="AD287" s="5">
        <v>106</v>
      </c>
      <c r="AE287" s="5">
        <v>116.5</v>
      </c>
      <c r="AF287" s="5">
        <v>130.1</v>
      </c>
      <c r="AG287" s="5">
        <v>121.4</v>
      </c>
      <c r="AH287" s="5">
        <v>106.5</v>
      </c>
      <c r="AI287" s="5" t="inlineStr">
        <is>
          <t xml:space="preserve">2025-09-08</t>
        </is>
      </c>
      <c r="AJ287" s="5" t="inlineStr">
        <is>
          <t xml:space="preserve">2025-08-24</t>
        </is>
      </c>
      <c r="AK287" s="2" t="inlineStr">
        <is>
          <t xml:space="preserve">2025-02-15</t>
        </is>
      </c>
      <c r="AL287" s="2" t="inlineStr">
        <is>
          <t xml:space="preserve">2024-10-18</t>
        </is>
      </c>
      <c r="AM287" s="2" t="inlineStr">
        <is>
          <t xml:space="preserve">2024-08-08</t>
        </is>
      </c>
    </row>
    <row r="288">
      <c r="A288" s="2">
        <f>IF(OR(AND(B288&gt;1.1,B288&lt;&gt;"成約物件不足"),AND(C288&gt;1.1,C288&lt;&gt;"成約物件不足"),AND(D288&gt;1.1,D288&lt;&gt;"成約物件不足"),AND(E288&gt;1.1,E288&lt;&gt;"成約物件不足")),"○","")</f>
      </c>
      <c r="B288" s="3">
        <f>P288/O288</f>
      </c>
      <c r="C288" s="3">
        <f>Q288/O288</f>
      </c>
      <c r="D288" s="3">
        <f>AB288/O288</f>
      </c>
      <c r="E288" s="3">
        <f>AC288/O288</f>
      </c>
      <c r="F288" s="2" t="inlineStr">
        <is>
          <t xml:space="preserve">100133553892</t>
        </is>
      </c>
      <c r="G288" s="2" t="inlineStr">
        <is>
          <t xml:space="preserve">ライツ中央林間</t>
        </is>
      </c>
      <c r="H288" s="2" t="inlineStr">
        <is>
          <t xml:space="preserve">神奈川県</t>
        </is>
      </c>
      <c r="I288" s="2" t="inlineStr">
        <is>
          <t xml:space="preserve">神奈川県大和市中央林間西４丁目</t>
        </is>
      </c>
      <c r="J288" s="2" t="inlineStr">
        <is>
          <t xml:space="preserve">1987年3月</t>
        </is>
      </c>
      <c r="K288" s="2" t="inlineStr">
        <is>
          <t xml:space="preserve">江ノ島線　中央林間</t>
        </is>
      </c>
      <c r="L288" s="2" t="inlineStr">
        <is>
          <t xml:space="preserve">徒歩　8分</t>
        </is>
      </c>
      <c r="M288" s="2" t="inlineStr">
        <is>
          <t xml:space="preserve">72.59㎡</t>
        </is>
      </c>
      <c r="N288" s="4">
        <v>2680</v>
      </c>
      <c r="O288" s="5">
        <v>122.1</v>
      </c>
      <c r="P288" s="5">
        <f>AVERAGE(R288:T288)</f>
      </c>
      <c r="Q288" s="5">
        <f>MAX(R288:V288)</f>
      </c>
      <c r="R288" s="5">
        <v>172.2</v>
      </c>
      <c r="S288" s="5">
        <v>101.1</v>
      </c>
      <c r="T288" s="5">
        <v>95.7</v>
      </c>
      <c r="U288" s="5">
        <v>81.1</v>
      </c>
      <c r="V288" s="5">
        <v>91.1</v>
      </c>
      <c r="W288" s="2" t="inlineStr">
        <is>
          <t xml:space="preserve">2025-08-30</t>
        </is>
      </c>
      <c r="X288" s="2" t="inlineStr">
        <is>
          <t xml:space="preserve">2025-05-30</t>
        </is>
      </c>
      <c r="Y288" s="2" t="inlineStr">
        <is>
          <t xml:space="preserve">2020-02-10</t>
        </is>
      </c>
      <c r="Z288" s="2" t="inlineStr">
        <is>
          <t xml:space="preserve">2020-02-01</t>
        </is>
      </c>
      <c r="AA288" s="2" t="inlineStr">
        <is>
          <t xml:space="preserve">2019-08-31</t>
        </is>
      </c>
      <c r="AB288" s="4">
        <f>AVERAGE(AD288:AF288)</f>
      </c>
      <c r="AC288" s="5">
        <f>MAX(AD288:AH288)</f>
      </c>
      <c r="AD288" s="5">
        <v>172.2</v>
      </c>
      <c r="AE288" s="5">
        <v>101.1</v>
      </c>
      <c r="AF288" s="5">
        <v>95.7</v>
      </c>
      <c r="AG288" s="5">
        <v>81.1</v>
      </c>
      <c r="AH288" s="5">
        <v>91.1</v>
      </c>
      <c r="AI288" s="5" t="inlineStr">
        <is>
          <t xml:space="preserve">2025-08-30</t>
        </is>
      </c>
      <c r="AJ288" s="5" t="inlineStr">
        <is>
          <t xml:space="preserve">2025-05-30</t>
        </is>
      </c>
      <c r="AK288" s="2" t="inlineStr">
        <is>
          <t xml:space="preserve">2020-02-10</t>
        </is>
      </c>
      <c r="AL288" s="2" t="inlineStr">
        <is>
          <t xml:space="preserve">2020-02-01</t>
        </is>
      </c>
      <c r="AM288" s="2" t="inlineStr">
        <is>
          <t xml:space="preserve">2019-08-31</t>
        </is>
      </c>
    </row>
    <row r="289">
      <c r="A289" s="2">
        <f>IF(OR(AND(B289&gt;1.1,B289&lt;&gt;"成約物件不足"),AND(C289&gt;1.1,C289&lt;&gt;"成約物件不足"),AND(D289&gt;1.1,D289&lt;&gt;"成約物件不足"),AND(E289&gt;1.1,E289&lt;&gt;"成約物件不足")),"○","")</f>
      </c>
      <c r="B289" s="3">
        <f>P289/O289</f>
      </c>
      <c r="C289" s="3">
        <f>Q289/O289</f>
      </c>
      <c r="D289" s="3">
        <f>AB289/O289</f>
      </c>
      <c r="E289" s="3">
        <f>AC289/O289</f>
      </c>
      <c r="F289" s="2" t="inlineStr">
        <is>
          <t xml:space="preserve">100137933234</t>
        </is>
      </c>
      <c r="G289" s="2" t="inlineStr">
        <is>
          <t xml:space="preserve">ロイヤルプラザ三ツ沢</t>
        </is>
      </c>
      <c r="H289" s="2" t="inlineStr">
        <is>
          <t xml:space="preserve">神奈川県</t>
        </is>
      </c>
      <c r="I289" s="2" t="inlineStr">
        <is>
          <t xml:space="preserve">神奈川県横浜市神奈川区神大寺１丁目</t>
        </is>
      </c>
      <c r="J289" s="2" t="inlineStr">
        <is>
          <t xml:space="preserve">1991年12月</t>
        </is>
      </c>
      <c r="K289" s="2" t="inlineStr">
        <is>
          <t xml:space="preserve">横浜ブルー　三ツ沢下町</t>
        </is>
      </c>
      <c r="L289" s="2" t="inlineStr">
        <is>
          <t xml:space="preserve">徒歩　11分</t>
        </is>
      </c>
      <c r="M289" s="2" t="inlineStr">
        <is>
          <t xml:space="preserve">62.1㎡</t>
        </is>
      </c>
      <c r="N289" s="4">
        <v>2640</v>
      </c>
      <c r="O289" s="5">
        <v>140.6</v>
      </c>
      <c r="P289" s="5">
        <f>AVERAGE(R289:T289)</f>
      </c>
      <c r="Q289" s="5">
        <f>MAX(R289:V289)</f>
      </c>
      <c r="R289" s="5">
        <v>127.8</v>
      </c>
      <c r="S289" s="5">
        <v>143.9</v>
      </c>
      <c r="T289" s="5">
        <v>93.2</v>
      </c>
      <c r="U289" s="5">
        <v>99.6</v>
      </c>
      <c r="V289" s="5">
        <v>121.4</v>
      </c>
      <c r="W289" s="2" t="inlineStr">
        <is>
          <t xml:space="preserve">2019-10-01</t>
        </is>
      </c>
      <c r="X289" s="2" t="inlineStr">
        <is>
          <t xml:space="preserve">2019-07-06</t>
        </is>
      </c>
      <c r="Y289" s="2" t="inlineStr">
        <is>
          <t xml:space="preserve">2017-11-23</t>
        </is>
      </c>
      <c r="Z289" s="2" t="inlineStr">
        <is>
          <t xml:space="preserve">2017-05-22</t>
        </is>
      </c>
      <c r="AA289" s="2" t="inlineStr">
        <is>
          <t xml:space="preserve">2015-09-30</t>
        </is>
      </c>
      <c r="AB289" s="4">
        <f>AVERAGE(AD289:AF289)</f>
      </c>
      <c r="AC289" s="5">
        <f>MAX(AD289:AH289)</f>
      </c>
      <c r="AD289" s="5">
        <v>80.7</v>
      </c>
      <c r="AE289" s="5">
        <v>158.4</v>
      </c>
      <c r="AF289" s="5">
        <v>204.6</v>
      </c>
      <c r="AG289" s="5">
        <v>183.2</v>
      </c>
      <c r="AH289" s="5">
        <v>198.6</v>
      </c>
      <c r="AI289" s="5" t="inlineStr">
        <is>
          <t xml:space="preserve">2025-10-11</t>
        </is>
      </c>
      <c r="AJ289" s="5" t="inlineStr">
        <is>
          <t xml:space="preserve">2025-06-13</t>
        </is>
      </c>
      <c r="AK289" s="2" t="inlineStr">
        <is>
          <t xml:space="preserve">2025-04-20</t>
        </is>
      </c>
      <c r="AL289" s="2" t="inlineStr">
        <is>
          <t xml:space="preserve">2024-02-24</t>
        </is>
      </c>
      <c r="AM289" s="2" t="inlineStr">
        <is>
          <t xml:space="preserve">2023-11-20</t>
        </is>
      </c>
    </row>
    <row r="290">
      <c r="A290" s="2">
        <f>IF(OR(AND(B290&gt;1.1,B290&lt;&gt;"成約物件不足"),AND(C290&gt;1.1,C290&lt;&gt;"成約物件不足"),AND(D290&gt;1.1,D290&lt;&gt;"成約物件不足"),AND(E290&gt;1.1,E290&lt;&gt;"成約物件不足")),"○","")</f>
      </c>
      <c r="B290" s="3">
        <f>P290/O290</f>
      </c>
      <c r="C290" s="3">
        <f>Q290/O290</f>
      </c>
      <c r="D290" s="3">
        <f>AB290/O290</f>
      </c>
      <c r="E290" s="3">
        <f>AC290/O290</f>
      </c>
      <c r="F290" s="2" t="inlineStr">
        <is>
          <t xml:space="preserve">100135760341</t>
        </is>
      </c>
      <c r="G290" s="2" t="inlineStr">
        <is>
          <t xml:space="preserve">ボニート藤が丘</t>
        </is>
      </c>
      <c r="H290" s="2" t="inlineStr">
        <is>
          <t xml:space="preserve">神奈川県</t>
        </is>
      </c>
      <c r="I290" s="2" t="inlineStr">
        <is>
          <t xml:space="preserve">神奈川県横浜市青葉区藤が丘１丁目</t>
        </is>
      </c>
      <c r="J290" s="2" t="inlineStr">
        <is>
          <t xml:space="preserve">1995年1月</t>
        </is>
      </c>
      <c r="K290" s="2" t="inlineStr">
        <is>
          <t xml:space="preserve">田園都市線　藤が丘</t>
        </is>
      </c>
      <c r="L290" s="2" t="inlineStr">
        <is>
          <t xml:space="preserve">徒歩　11分</t>
        </is>
      </c>
      <c r="M290" s="2" t="inlineStr">
        <is>
          <t xml:space="preserve">56.8㎡</t>
        </is>
      </c>
      <c r="N290" s="4">
        <v>2600</v>
      </c>
      <c r="O290" s="5">
        <v>151.4</v>
      </c>
      <c r="P290" s="5">
        <f>AVERAGE(R290:T290)</f>
      </c>
      <c r="Q290" s="5">
        <f>MAX(R290:V290)</f>
      </c>
      <c r="R290" s="5">
        <v>108.1</v>
      </c>
      <c r="S290" s="5">
        <v>114.3</v>
      </c>
      <c r="T290" s="5">
        <v>116.5</v>
      </c>
      <c r="U290" s="5">
        <v>129.8</v>
      </c>
      <c r="V290" s="5">
        <v>192.1</v>
      </c>
      <c r="W290" s="2" t="inlineStr">
        <is>
          <t xml:space="preserve">2016-07-10</t>
        </is>
      </c>
      <c r="X290" s="2" t="inlineStr">
        <is>
          <t xml:space="preserve">2003-03-20</t>
        </is>
      </c>
      <c r="Y290" s="2" t="inlineStr">
        <is>
          <t xml:space="preserve">2001-04-14</t>
        </is>
      </c>
      <c r="Z290" s="2" t="inlineStr">
        <is>
          <t xml:space="preserve">1998-07-10</t>
        </is>
      </c>
      <c r="AA290" s="2" t="inlineStr">
        <is>
          <t xml:space="preserve">1996-11-08</t>
        </is>
      </c>
      <c r="AB290" s="4">
        <f>AVERAGE(AD290:AF290)</f>
      </c>
      <c r="AC290" s="5">
        <f>MAX(AD290:AH290)</f>
      </c>
      <c r="AD290" s="5">
        <v>160.9</v>
      </c>
      <c r="AE290" s="5">
        <v>88.6</v>
      </c>
      <c r="AF290" s="5">
        <v>219.2</v>
      </c>
      <c r="AG290" s="5">
        <v>204.5</v>
      </c>
      <c r="AH290" s="5">
        <v>124.5</v>
      </c>
      <c r="AI290" s="5" t="inlineStr">
        <is>
          <t xml:space="preserve">2026-03-01</t>
        </is>
      </c>
      <c r="AJ290" s="5" t="inlineStr">
        <is>
          <t xml:space="preserve">2026-02-28</t>
        </is>
      </c>
      <c r="AK290" s="2" t="inlineStr">
        <is>
          <t xml:space="preserve">2026-02-15</t>
        </is>
      </c>
      <c r="AL290" s="2" t="inlineStr">
        <is>
          <t xml:space="preserve">2026-02-08</t>
        </is>
      </c>
      <c r="AM290" s="2" t="inlineStr">
        <is>
          <t xml:space="preserve">2026-01-31</t>
        </is>
      </c>
    </row>
    <row r="291">
      <c r="A291" s="2">
        <f>IF(OR(AND(B291&gt;1.1,B291&lt;&gt;"成約物件不足"),AND(C291&gt;1.1,C291&lt;&gt;"成約物件不足"),AND(D291&gt;1.1,D291&lt;&gt;"成約物件不足"),AND(E291&gt;1.1,E291&lt;&gt;"成約物件不足")),"○","")</f>
      </c>
      <c r="B291" s="3" t="inlineStr">
        <is>
          <t xml:space="preserve">成約物件不足</t>
        </is>
      </c>
      <c r="C291" s="3" t="inlineStr">
        <is>
          <t xml:space="preserve">成約物件不足</t>
        </is>
      </c>
      <c r="D291" s="3">
        <f>AB291/O291</f>
      </c>
      <c r="E291" s="3">
        <f>AC291/O291</f>
      </c>
      <c r="F291" s="2" t="inlineStr">
        <is>
          <t xml:space="preserve">100136050806</t>
        </is>
      </c>
      <c r="G291" s="2" t="inlineStr">
        <is>
          <t xml:space="preserve">プランヴェール横須賀汐入　Ⅰ号棟</t>
        </is>
      </c>
      <c r="H291" s="2" t="inlineStr">
        <is>
          <t xml:space="preserve">神奈川県</t>
        </is>
      </c>
      <c r="I291" s="2" t="inlineStr">
        <is>
          <t xml:space="preserve">神奈川県横須賀市坂本町１丁目</t>
        </is>
      </c>
      <c r="J291" s="2" t="inlineStr">
        <is>
          <t xml:space="preserve">1998年10月</t>
        </is>
      </c>
      <c r="K291" s="2" t="inlineStr">
        <is>
          <t xml:space="preserve">京浜急行線　汐入</t>
        </is>
      </c>
      <c r="L291" s="2" t="inlineStr">
        <is>
          <t xml:space="preserve">徒歩　13分</t>
        </is>
      </c>
      <c r="M291" s="2" t="inlineStr">
        <is>
          <t xml:space="preserve">60.51㎡</t>
        </is>
      </c>
      <c r="N291" s="4">
        <v>2520</v>
      </c>
      <c r="O291" s="5">
        <v>137.7</v>
      </c>
      <c r="P291" s="5"/>
      <c r="Q291" s="5"/>
      <c r="R291" s="5"/>
      <c r="S291" s="5"/>
      <c r="T291" s="5"/>
      <c r="U291" s="5"/>
      <c r="V291" s="5"/>
      <c r="W291" s="2"/>
      <c r="X291" s="2"/>
      <c r="Y291" s="2"/>
      <c r="Z291" s="2"/>
      <c r="AA291" s="2"/>
      <c r="AB291" s="4">
        <f>AVERAGE(AD291:AF291)</f>
      </c>
      <c r="AC291" s="5">
        <f>MAX(AD291:AH291)</f>
      </c>
      <c r="AD291" s="5">
        <v>105.9</v>
      </c>
      <c r="AE291" s="5">
        <v>81.6</v>
      </c>
      <c r="AF291" s="5">
        <v>113.5</v>
      </c>
      <c r="AG291" s="5">
        <v>93.3</v>
      </c>
      <c r="AH291" s="5">
        <v>90.6</v>
      </c>
      <c r="AI291" s="5" t="inlineStr">
        <is>
          <t xml:space="preserve">2025-12-27</t>
        </is>
      </c>
      <c r="AJ291" s="5" t="inlineStr">
        <is>
          <t xml:space="preserve">2025-06-14</t>
        </is>
      </c>
      <c r="AK291" s="2" t="inlineStr">
        <is>
          <t xml:space="preserve">2025-03-23</t>
        </is>
      </c>
      <c r="AL291" s="2" t="inlineStr">
        <is>
          <t xml:space="preserve">2025-01-30</t>
        </is>
      </c>
      <c r="AM291" s="2" t="inlineStr">
        <is>
          <t xml:space="preserve">2024-02-25</t>
        </is>
      </c>
    </row>
    <row r="292">
      <c r="A292" s="2">
        <f>IF(OR(AND(B292&gt;1.1,B292&lt;&gt;"成約物件不足"),AND(C292&gt;1.1,C292&lt;&gt;"成約物件不足"),AND(D292&gt;1.1,D292&lt;&gt;"成約物件不足"),AND(E292&gt;1.1,E292&lt;&gt;"成約物件不足")),"○","")</f>
      </c>
      <c r="B292" s="3">
        <f>P292/O292</f>
      </c>
      <c r="C292" s="3">
        <f>Q292/O292</f>
      </c>
      <c r="D292" s="3">
        <f>AB292/O292</f>
      </c>
      <c r="E292" s="3">
        <f>AC292/O292</f>
      </c>
      <c r="F292" s="2" t="inlineStr">
        <is>
          <t xml:space="preserve">100138173266</t>
        </is>
      </c>
      <c r="G292" s="2" t="inlineStr">
        <is>
          <t xml:space="preserve">マイキャッスル杉田駅前</t>
        </is>
      </c>
      <c r="H292" s="2" t="inlineStr">
        <is>
          <t xml:space="preserve">神奈川県</t>
        </is>
      </c>
      <c r="I292" s="2" t="inlineStr">
        <is>
          <t xml:space="preserve">神奈川県横浜市磯子区杉田１丁目</t>
        </is>
      </c>
      <c r="J292" s="2" t="inlineStr">
        <is>
          <t xml:space="preserve">1992年9月</t>
        </is>
      </c>
      <c r="K292" s="2" t="inlineStr">
        <is>
          <t xml:space="preserve">京浜急行線　杉田</t>
        </is>
      </c>
      <c r="L292" s="2" t="inlineStr">
        <is>
          <t xml:space="preserve">徒歩　3分</t>
        </is>
      </c>
      <c r="M292" s="2" t="inlineStr">
        <is>
          <t xml:space="preserve">50.4㎡</t>
        </is>
      </c>
      <c r="N292" s="4">
        <v>2500</v>
      </c>
      <c r="O292" s="5">
        <v>164</v>
      </c>
      <c r="P292" s="5">
        <f>AVERAGE(R292:T292)</f>
      </c>
      <c r="Q292" s="5">
        <f>MAX(R292:V292)</f>
      </c>
      <c r="R292" s="5">
        <v>127</v>
      </c>
      <c r="S292" s="5">
        <v>157.6</v>
      </c>
      <c r="T292" s="5">
        <v>116.8</v>
      </c>
      <c r="U292" s="5">
        <v>123.4</v>
      </c>
      <c r="V292" s="5">
        <v>133.6</v>
      </c>
      <c r="W292" s="2" t="inlineStr">
        <is>
          <t xml:space="preserve">2025-07-31</t>
        </is>
      </c>
      <c r="X292" s="2" t="inlineStr">
        <is>
          <t xml:space="preserve">2020-07-18</t>
        </is>
      </c>
      <c r="Y292" s="2" t="inlineStr">
        <is>
          <t xml:space="preserve">2014-07-20</t>
        </is>
      </c>
      <c r="Z292" s="2" t="inlineStr">
        <is>
          <t xml:space="preserve">2009-12-03</t>
        </is>
      </c>
      <c r="AA292" s="2" t="inlineStr">
        <is>
          <t xml:space="preserve">2007-07-30</t>
        </is>
      </c>
      <c r="AB292" s="4">
        <f>AVERAGE(AD292:AF292)</f>
      </c>
      <c r="AC292" s="5">
        <f>MAX(AD292:AH292)</f>
      </c>
      <c r="AD292" s="5">
        <v>249.2</v>
      </c>
      <c r="AE292" s="5">
        <v>127</v>
      </c>
      <c r="AF292" s="5">
        <v>272.7</v>
      </c>
      <c r="AG292" s="5">
        <v>186.9</v>
      </c>
      <c r="AH292" s="5">
        <v>265.6</v>
      </c>
      <c r="AI292" s="5" t="inlineStr">
        <is>
          <t xml:space="preserve">2025-10-18</t>
        </is>
      </c>
      <c r="AJ292" s="5" t="inlineStr">
        <is>
          <t xml:space="preserve">2025-07-31</t>
        </is>
      </c>
      <c r="AK292" s="2" t="inlineStr">
        <is>
          <t xml:space="preserve">2025-07-20</t>
        </is>
      </c>
      <c r="AL292" s="2" t="inlineStr">
        <is>
          <t xml:space="preserve">2025-04-14</t>
        </is>
      </c>
      <c r="AM292" s="2" t="inlineStr">
        <is>
          <t xml:space="preserve">2025-02-03</t>
        </is>
      </c>
    </row>
    <row r="293">
      <c r="A293" s="2">
        <f>IF(OR(AND(B293&gt;1.1,B293&lt;&gt;"成約物件不足"),AND(C293&gt;1.1,C293&lt;&gt;"成約物件不足"),AND(D293&gt;1.1,D293&lt;&gt;"成約物件不足"),AND(E293&gt;1.1,E293&lt;&gt;"成約物件不足")),"○","")</f>
      </c>
      <c r="B293" s="3">
        <f>P293/O293</f>
      </c>
      <c r="C293" s="3">
        <f>Q293/O293</f>
      </c>
      <c r="D293" s="3">
        <f>AB293/O293</f>
      </c>
      <c r="E293" s="3">
        <f>AC293/O293</f>
      </c>
      <c r="F293" s="2" t="inlineStr">
        <is>
          <t xml:space="preserve">100138202416</t>
        </is>
      </c>
      <c r="G293" s="2" t="inlineStr">
        <is>
          <t xml:space="preserve">ホーユウパレス野毛山公園</t>
        </is>
      </c>
      <c r="H293" s="2" t="inlineStr">
        <is>
          <t xml:space="preserve">神奈川県</t>
        </is>
      </c>
      <c r="I293" s="2" t="inlineStr">
        <is>
          <t xml:space="preserve">神奈川県横浜市西区西戸部町２丁目</t>
        </is>
      </c>
      <c r="J293" s="2" t="inlineStr">
        <is>
          <t xml:space="preserve">1987年2月</t>
        </is>
      </c>
      <c r="K293" s="2" t="inlineStr">
        <is>
          <t xml:space="preserve">京浜急行線　日ノ出町</t>
        </is>
      </c>
      <c r="L293" s="2" t="inlineStr">
        <is>
          <t xml:space="preserve">徒歩　14分</t>
        </is>
      </c>
      <c r="M293" s="2" t="inlineStr">
        <is>
          <t xml:space="preserve">51.93㎡</t>
        </is>
      </c>
      <c r="N293" s="4">
        <v>2400</v>
      </c>
      <c r="O293" s="5">
        <v>152.8</v>
      </c>
      <c r="P293" s="5">
        <f>AVERAGE(R293:T293)</f>
      </c>
      <c r="Q293" s="5">
        <f>MAX(R293:V293)</f>
      </c>
      <c r="R293" s="5">
        <v>111.6</v>
      </c>
      <c r="S293" s="5">
        <v>148.9</v>
      </c>
      <c r="T293" s="5">
        <v>112.6</v>
      </c>
      <c r="U293" s="5">
        <v>69.2</v>
      </c>
      <c r="V293" s="5">
        <v>150.3</v>
      </c>
      <c r="W293" s="2" t="inlineStr">
        <is>
          <t xml:space="preserve">2025-03-01</t>
        </is>
      </c>
      <c r="X293" s="2" t="inlineStr">
        <is>
          <t xml:space="preserve">2024-09-29</t>
        </is>
      </c>
      <c r="Y293" s="2" t="inlineStr">
        <is>
          <t xml:space="preserve">2022-05-19</t>
        </is>
      </c>
      <c r="Z293" s="2" t="inlineStr">
        <is>
          <t xml:space="preserve">2011-10-05</t>
        </is>
      </c>
      <c r="AA293" s="2" t="inlineStr">
        <is>
          <t xml:space="preserve">1995-03-28</t>
        </is>
      </c>
      <c r="AB293" s="4">
        <f>AVERAGE(AD293:AF293)</f>
      </c>
      <c r="AC293" s="5">
        <f>MAX(AD293:AH293)</f>
      </c>
      <c r="AD293" s="5">
        <v>137.6</v>
      </c>
      <c r="AE293" s="5">
        <v>111.6</v>
      </c>
      <c r="AF293" s="5">
        <v>148.9</v>
      </c>
      <c r="AG293" s="5">
        <v>112.6</v>
      </c>
      <c r="AH293" s="5">
        <v>100.9</v>
      </c>
      <c r="AI293" s="5" t="inlineStr">
        <is>
          <t xml:space="preserve">2025-10-16</t>
        </is>
      </c>
      <c r="AJ293" s="5" t="inlineStr">
        <is>
          <t xml:space="preserve">2025-03-01</t>
        </is>
      </c>
      <c r="AK293" s="2" t="inlineStr">
        <is>
          <t xml:space="preserve">2024-09-29</t>
        </is>
      </c>
      <c r="AL293" s="2" t="inlineStr">
        <is>
          <t xml:space="preserve">2022-05-19</t>
        </is>
      </c>
      <c r="AM293" s="2" t="inlineStr">
        <is>
          <t xml:space="preserve">2015-09-27</t>
        </is>
      </c>
    </row>
    <row r="294">
      <c r="A294" s="2">
        <f>IF(OR(AND(B294&gt;1.1,B294&lt;&gt;"成約物件不足"),AND(C294&gt;1.1,C294&lt;&gt;"成約物件不足"),AND(D294&gt;1.1,D294&lt;&gt;"成約物件不足"),AND(E294&gt;1.1,E294&lt;&gt;"成約物件不足")),"○","")</f>
      </c>
      <c r="B294" s="3" t="inlineStr">
        <is>
          <t xml:space="preserve">成約物件不足</t>
        </is>
      </c>
      <c r="C294" s="3" t="inlineStr">
        <is>
          <t xml:space="preserve">成約物件不足</t>
        </is>
      </c>
      <c r="D294" s="3">
        <f>AB294/O294</f>
      </c>
      <c r="E294" s="3">
        <f>AC294/O294</f>
      </c>
      <c r="F294" s="2" t="inlineStr">
        <is>
          <t xml:space="preserve">100138118119</t>
        </is>
      </c>
      <c r="G294" s="2" t="inlineStr">
        <is>
          <t xml:space="preserve">ダイアパレス桜ケ丘</t>
        </is>
      </c>
      <c r="H294" s="2" t="inlineStr">
        <is>
          <t xml:space="preserve">神奈川県</t>
        </is>
      </c>
      <c r="I294" s="2" t="inlineStr">
        <is>
          <t xml:space="preserve">神奈川県大和市上和田</t>
        </is>
      </c>
      <c r="J294" s="2" t="inlineStr">
        <is>
          <t xml:space="preserve">1999年3月</t>
        </is>
      </c>
      <c r="K294" s="2" t="inlineStr">
        <is>
          <t xml:space="preserve">江ノ島線　高座渋谷</t>
        </is>
      </c>
      <c r="L294" s="2" t="inlineStr">
        <is>
          <t xml:space="preserve">徒歩　13分</t>
        </is>
      </c>
      <c r="M294" s="2" t="inlineStr">
        <is>
          <t xml:space="preserve">80.13㎡</t>
        </is>
      </c>
      <c r="N294" s="4">
        <v>2300</v>
      </c>
      <c r="O294" s="5">
        <v>94.9</v>
      </c>
      <c r="P294" s="5">
        <f>AVERAGE(R294:T294)</f>
      </c>
      <c r="Q294" s="5">
        <f>MAX(R294:V294)</f>
      </c>
      <c r="R294" s="5">
        <v>68</v>
      </c>
      <c r="S294" s="5">
        <v>68.4</v>
      </c>
      <c r="T294" s="5"/>
      <c r="U294" s="5"/>
      <c r="V294" s="5"/>
      <c r="W294" s="2" t="inlineStr">
        <is>
          <t xml:space="preserve">2019-11-04</t>
        </is>
      </c>
      <c r="X294" s="2" t="inlineStr">
        <is>
          <t xml:space="preserve">2014-02-16</t>
        </is>
      </c>
      <c r="Y294" s="2"/>
      <c r="Z294" s="2"/>
      <c r="AA294" s="2"/>
      <c r="AB294" s="4">
        <f>AVERAGE(AD294:AF294)</f>
      </c>
      <c r="AC294" s="5">
        <f>MAX(AD294:AH294)</f>
      </c>
      <c r="AD294" s="5">
        <v>34.5</v>
      </c>
      <c r="AE294" s="5">
        <v>105.3</v>
      </c>
      <c r="AF294" s="5">
        <v>45.6</v>
      </c>
      <c r="AG294" s="5">
        <v>106.6</v>
      </c>
      <c r="AH294" s="5">
        <v>96.2</v>
      </c>
      <c r="AI294" s="5" t="inlineStr">
        <is>
          <t xml:space="preserve">2026-02-01</t>
        </is>
      </c>
      <c r="AJ294" s="5" t="inlineStr">
        <is>
          <t xml:space="preserve">2026-01-30</t>
        </is>
      </c>
      <c r="AK294" s="2" t="inlineStr">
        <is>
          <t xml:space="preserve">2025-04-25</t>
        </is>
      </c>
      <c r="AL294" s="2" t="inlineStr">
        <is>
          <t xml:space="preserve">2024-09-26</t>
        </is>
      </c>
      <c r="AM294" s="2" t="inlineStr">
        <is>
          <t xml:space="preserve">2024-06-18</t>
        </is>
      </c>
    </row>
    <row r="295">
      <c r="A295" s="2">
        <f>IF(OR(AND(B295&gt;1.1,B295&lt;&gt;"成約物件不足"),AND(C295&gt;1.1,C295&lt;&gt;"成約物件不足"),AND(D295&gt;1.1,D295&lt;&gt;"成約物件不足"),AND(E295&gt;1.1,E295&lt;&gt;"成約物件不足")),"○","")</f>
      </c>
      <c r="B295" s="3">
        <f>P295/O295</f>
      </c>
      <c r="C295" s="3">
        <f>Q295/O295</f>
      </c>
      <c r="D295" s="3">
        <f>AB295/O295</f>
      </c>
      <c r="E295" s="3">
        <f>AC295/O295</f>
      </c>
      <c r="F295" s="2" t="inlineStr">
        <is>
          <t xml:space="preserve">100132459380</t>
        </is>
      </c>
      <c r="G295" s="2" t="inlineStr">
        <is>
          <t xml:space="preserve">マリンテラス南葉山</t>
        </is>
      </c>
      <c r="H295" s="2" t="inlineStr">
        <is>
          <t xml:space="preserve">神奈川県</t>
        </is>
      </c>
      <c r="I295" s="2" t="inlineStr">
        <is>
          <t xml:space="preserve">神奈川県横須賀市秋谷３丁目</t>
        </is>
      </c>
      <c r="J295" s="2" t="inlineStr">
        <is>
          <t xml:space="preserve">1987年5月</t>
        </is>
      </c>
      <c r="K295" s="2" t="inlineStr">
        <is>
          <t xml:space="preserve">横須賀線　逗子</t>
        </is>
      </c>
      <c r="L295" s="2"/>
      <c r="M295" s="2" t="inlineStr">
        <is>
          <t xml:space="preserve">53.1㎡</t>
        </is>
      </c>
      <c r="N295" s="4">
        <v>1990</v>
      </c>
      <c r="O295" s="5">
        <v>123.9</v>
      </c>
      <c r="P295" s="5">
        <f>AVERAGE(R295:T295)</f>
      </c>
      <c r="Q295" s="5">
        <f>MAX(R295:V295)</f>
      </c>
      <c r="R295" s="5">
        <v>249.8</v>
      </c>
      <c r="S295" s="5">
        <v>163.4</v>
      </c>
      <c r="T295" s="5">
        <v>304.8</v>
      </c>
      <c r="U295" s="5">
        <v>133.5</v>
      </c>
      <c r="V295" s="5">
        <v>104.6</v>
      </c>
      <c r="W295" s="2" t="inlineStr">
        <is>
          <t xml:space="preserve">2025-10-12</t>
        </is>
      </c>
      <c r="X295" s="2" t="inlineStr">
        <is>
          <t xml:space="preserve">2025-08-29</t>
        </is>
      </c>
      <c r="Y295" s="2" t="inlineStr">
        <is>
          <t xml:space="preserve">2023-02-26</t>
        </is>
      </c>
      <c r="Z295" s="2" t="inlineStr">
        <is>
          <t xml:space="preserve">2022-11-06</t>
        </is>
      </c>
      <c r="AA295" s="2" t="inlineStr">
        <is>
          <t xml:space="preserve">2022-01-16</t>
        </is>
      </c>
      <c r="AB295" s="4">
        <f>AVERAGE(AD295:AF295)</f>
      </c>
      <c r="AC295" s="5">
        <f>MAX(AD295:AH295)</f>
      </c>
      <c r="AD295" s="5">
        <v>249.8</v>
      </c>
      <c r="AE295" s="5">
        <v>163.4</v>
      </c>
      <c r="AF295" s="5">
        <v>122.3</v>
      </c>
      <c r="AG295" s="5">
        <v>264.2</v>
      </c>
      <c r="AH295" s="5">
        <v>226.6</v>
      </c>
      <c r="AI295" s="5" t="inlineStr">
        <is>
          <t xml:space="preserve">2025-10-12</t>
        </is>
      </c>
      <c r="AJ295" s="5" t="inlineStr">
        <is>
          <t xml:space="preserve">2025-08-29</t>
        </is>
      </c>
      <c r="AK295" s="2" t="inlineStr">
        <is>
          <t xml:space="preserve">2025-08-08</t>
        </is>
      </c>
      <c r="AL295" s="2" t="inlineStr">
        <is>
          <t xml:space="preserve">2025-03-10</t>
        </is>
      </c>
      <c r="AM295" s="2" t="inlineStr">
        <is>
          <t xml:space="preserve">2024-03-24</t>
        </is>
      </c>
    </row>
    <row r="296">
      <c r="A296" s="2">
        <f>IF(OR(AND(B296&gt;1.1,B296&lt;&gt;"成約物件不足"),AND(C296&gt;1.1,C296&lt;&gt;"成約物件不足"),AND(D296&gt;1.1,D296&lt;&gt;"成約物件不足"),AND(E296&gt;1.1,E296&lt;&gt;"成約物件不足")),"○","")</f>
      </c>
      <c r="B296" s="3">
        <f>P296/O296</f>
      </c>
      <c r="C296" s="3">
        <f>Q296/O296</f>
      </c>
      <c r="D296" s="3">
        <f>AB296/O296</f>
      </c>
      <c r="E296" s="3">
        <f>AC296/O296</f>
      </c>
      <c r="F296" s="2" t="inlineStr">
        <is>
          <t xml:space="preserve">100138209746</t>
        </is>
      </c>
      <c r="G296" s="2" t="inlineStr">
        <is>
          <t xml:space="preserve">ロイヤルシャトー保土ヶ谷公園</t>
        </is>
      </c>
      <c r="H296" s="2" t="inlineStr">
        <is>
          <t xml:space="preserve">神奈川県</t>
        </is>
      </c>
      <c r="I296" s="2" t="inlineStr">
        <is>
          <t xml:space="preserve">神奈川県横浜市保土ケ谷区藤塚町</t>
        </is>
      </c>
      <c r="J296" s="2" t="inlineStr">
        <is>
          <t xml:space="preserve">1989年10月</t>
        </is>
      </c>
      <c r="K296" s="2" t="inlineStr">
        <is>
          <t xml:space="preserve">湘南新宿宇　保土ケ谷</t>
        </is>
      </c>
      <c r="L296" s="2" t="inlineStr">
        <is>
          <t xml:space="preserve">徒歩　35分</t>
        </is>
      </c>
      <c r="M296" s="2" t="inlineStr">
        <is>
          <t xml:space="preserve">83.36㎡</t>
        </is>
      </c>
      <c r="N296" s="4">
        <v>1980</v>
      </c>
      <c r="O296" s="5">
        <v>78.6</v>
      </c>
      <c r="P296" s="5">
        <f>AVERAGE(R296:T296)</f>
      </c>
      <c r="Q296" s="5">
        <f>MAX(R296:V296)</f>
      </c>
      <c r="R296" s="5">
        <v>75.9</v>
      </c>
      <c r="S296" s="5">
        <v>45.1</v>
      </c>
      <c r="T296" s="5">
        <v>41.7</v>
      </c>
      <c r="U296" s="5">
        <v>40.7</v>
      </c>
      <c r="V296" s="5">
        <v>53.9</v>
      </c>
      <c r="W296" s="2" t="inlineStr">
        <is>
          <t xml:space="preserve">2025-10-13</t>
        </is>
      </c>
      <c r="X296" s="2" t="inlineStr">
        <is>
          <t xml:space="preserve">2021-10-19</t>
        </is>
      </c>
      <c r="Y296" s="2" t="inlineStr">
        <is>
          <t xml:space="preserve">2018-10-31</t>
        </is>
      </c>
      <c r="Z296" s="2" t="inlineStr">
        <is>
          <t xml:space="preserve">2016-03-05</t>
        </is>
      </c>
      <c r="AA296" s="2" t="inlineStr">
        <is>
          <t xml:space="preserve">2006-08-19</t>
        </is>
      </c>
      <c r="AB296" s="4">
        <f>AVERAGE(AD296:AF296)</f>
      </c>
      <c r="AC296" s="5">
        <f>MAX(AD296:AH296)</f>
      </c>
      <c r="AD296" s="5">
        <v>15.7</v>
      </c>
      <c r="AE296" s="5">
        <v>45.3</v>
      </c>
      <c r="AF296" s="5">
        <v>75.9</v>
      </c>
      <c r="AG296" s="5">
        <v>47.9</v>
      </c>
      <c r="AH296" s="5">
        <v>37.7</v>
      </c>
      <c r="AI296" s="5" t="inlineStr">
        <is>
          <t xml:space="preserve">2025-12-27</t>
        </is>
      </c>
      <c r="AJ296" s="5" t="inlineStr">
        <is>
          <t xml:space="preserve">2025-11-23</t>
        </is>
      </c>
      <c r="AK296" s="2" t="inlineStr">
        <is>
          <t xml:space="preserve">2025-10-13</t>
        </is>
      </c>
      <c r="AL296" s="2" t="inlineStr">
        <is>
          <t xml:space="preserve">2025-04-10</t>
        </is>
      </c>
      <c r="AM296" s="2" t="inlineStr">
        <is>
          <t xml:space="preserve">2025-03-31</t>
        </is>
      </c>
    </row>
    <row r="297">
      <c r="A297" s="2">
        <f>IF(OR(AND(B297&gt;1.1,B297&lt;&gt;"成約物件不足"),AND(C297&gt;1.1,C297&lt;&gt;"成約物件不足"),AND(D297&gt;1.1,D297&lt;&gt;"成約物件不足"),AND(E297&gt;1.1,E297&lt;&gt;"成約物件不足")),"○","")</f>
      </c>
      <c r="B297" s="3" t="inlineStr">
        <is>
          <t xml:space="preserve">成約物件不足</t>
        </is>
      </c>
      <c r="C297" s="3" t="inlineStr">
        <is>
          <t xml:space="preserve">成約物件不足</t>
        </is>
      </c>
      <c r="D297" s="3">
        <f>AB297/O297</f>
      </c>
      <c r="E297" s="3">
        <f>AC297/O297</f>
      </c>
      <c r="F297" s="2" t="inlineStr">
        <is>
          <t xml:space="preserve">100136532678</t>
        </is>
      </c>
      <c r="G297" s="2" t="inlineStr">
        <is>
          <t xml:space="preserve">藤沢市　区分マンション</t>
        </is>
      </c>
      <c r="H297" s="2" t="inlineStr">
        <is>
          <t xml:space="preserve">神奈川県</t>
        </is>
      </c>
      <c r="I297" s="2" t="inlineStr">
        <is>
          <t xml:space="preserve">神奈川県藤沢市遠藤</t>
        </is>
      </c>
      <c r="J297" s="2" t="inlineStr">
        <is>
          <t xml:space="preserve">1992年12月</t>
        </is>
      </c>
      <c r="K297" s="2" t="inlineStr">
        <is>
          <t xml:space="preserve">江ノ島線　六会日大前</t>
        </is>
      </c>
      <c r="L297" s="2" t="inlineStr">
        <is>
          <t xml:space="preserve">徒歩　53分</t>
        </is>
      </c>
      <c r="M297" s="2" t="inlineStr">
        <is>
          <t xml:space="preserve">82.97㎡</t>
        </is>
      </c>
      <c r="N297" s="4">
        <v>1980</v>
      </c>
      <c r="O297" s="5">
        <v>78.9</v>
      </c>
      <c r="P297" s="5"/>
      <c r="Q297" s="5"/>
      <c r="R297" s="5"/>
      <c r="S297" s="5"/>
      <c r="T297" s="5"/>
      <c r="U297" s="5"/>
      <c r="V297" s="5"/>
      <c r="W297" s="2"/>
      <c r="X297" s="2"/>
      <c r="Y297" s="2"/>
      <c r="Z297" s="2"/>
      <c r="AA297" s="2"/>
      <c r="AB297" s="4">
        <f>AVERAGE(AD297:AF297)</f>
      </c>
      <c r="AC297" s="5">
        <f>MAX(AD297:AH297)</f>
      </c>
      <c r="AD297" s="5">
        <v>53.8</v>
      </c>
      <c r="AE297" s="5">
        <v>66</v>
      </c>
      <c r="AF297" s="5">
        <v>83.7</v>
      </c>
      <c r="AG297" s="5">
        <v>57</v>
      </c>
      <c r="AH297" s="5">
        <v>65.9</v>
      </c>
      <c r="AI297" s="5" t="inlineStr">
        <is>
          <t xml:space="preserve">2025-07-28</t>
        </is>
      </c>
      <c r="AJ297" s="5" t="inlineStr">
        <is>
          <t xml:space="preserve">2025-04-29</t>
        </is>
      </c>
      <c r="AK297" s="2" t="inlineStr">
        <is>
          <t xml:space="preserve">2024-08-31</t>
        </is>
      </c>
      <c r="AL297" s="2" t="inlineStr">
        <is>
          <t xml:space="preserve">2024-05-18</t>
        </is>
      </c>
      <c r="AM297" s="2" t="inlineStr">
        <is>
          <t xml:space="preserve">2023-11-24</t>
        </is>
      </c>
    </row>
    <row r="298">
      <c r="A298" s="2">
        <f>IF(OR(AND(B298&gt;1.1,B298&lt;&gt;"成約物件不足"),AND(C298&gt;1.1,C298&lt;&gt;"成約物件不足"),AND(D298&gt;1.1,D298&lt;&gt;"成約物件不足"),AND(E298&gt;1.1,E298&lt;&gt;"成約物件不足")),"○","")</f>
      </c>
      <c r="B298" s="3" t="inlineStr">
        <is>
          <t xml:space="preserve">成約物件不足</t>
        </is>
      </c>
      <c r="C298" s="3" t="inlineStr">
        <is>
          <t xml:space="preserve">成約物件不足</t>
        </is>
      </c>
      <c r="D298" s="3">
        <f>AB298/O298</f>
      </c>
      <c r="E298" s="3">
        <f>AC298/O298</f>
      </c>
      <c r="F298" s="2" t="inlineStr">
        <is>
          <t xml:space="preserve">100135831996</t>
        </is>
      </c>
      <c r="G298" s="2" t="inlineStr">
        <is>
          <t xml:space="preserve">セザール平塚</t>
        </is>
      </c>
      <c r="H298" s="2" t="inlineStr">
        <is>
          <t xml:space="preserve">神奈川県</t>
        </is>
      </c>
      <c r="I298" s="2" t="inlineStr">
        <is>
          <t xml:space="preserve">神奈川県平塚市入野</t>
        </is>
      </c>
      <c r="J298" s="2" t="inlineStr">
        <is>
          <t xml:space="preserve">1991年8月</t>
        </is>
      </c>
      <c r="K298" s="2" t="inlineStr">
        <is>
          <t xml:space="preserve">東海道線　平塚</t>
        </is>
      </c>
      <c r="L298" s="2"/>
      <c r="M298" s="2" t="inlineStr">
        <is>
          <t xml:space="preserve">50.6㎡</t>
        </is>
      </c>
      <c r="N298" s="4">
        <v>1980</v>
      </c>
      <c r="O298" s="5">
        <v>129.4</v>
      </c>
      <c r="P298" s="5">
        <f>AVERAGE(R298:T298)</f>
      </c>
      <c r="Q298" s="5">
        <f>MAX(R298:V298)</f>
      </c>
      <c r="R298" s="5">
        <v>28.1</v>
      </c>
      <c r="S298" s="5">
        <v>39.2</v>
      </c>
      <c r="T298" s="5"/>
      <c r="U298" s="5"/>
      <c r="V298" s="5"/>
      <c r="W298" s="2" t="inlineStr">
        <is>
          <t xml:space="preserve">2012-02-19</t>
        </is>
      </c>
      <c r="X298" s="2" t="inlineStr">
        <is>
          <t xml:space="preserve">2005-06-11</t>
        </is>
      </c>
      <c r="Y298" s="2"/>
      <c r="Z298" s="2"/>
      <c r="AA298" s="2"/>
      <c r="AB298" s="4">
        <f>AVERAGE(AD298:AF298)</f>
      </c>
      <c r="AC298" s="5">
        <f>MAX(AD298:AH298)</f>
      </c>
      <c r="AD298" s="5">
        <v>28.1</v>
      </c>
      <c r="AE298" s="5">
        <v>39.2</v>
      </c>
      <c r="AF298" s="5">
        <v>46.5</v>
      </c>
      <c r="AG298" s="5"/>
      <c r="AH298" s="5"/>
      <c r="AI298" s="5" t="inlineStr">
        <is>
          <t xml:space="preserve">2012-02-19</t>
        </is>
      </c>
      <c r="AJ298" s="5" t="inlineStr">
        <is>
          <t xml:space="preserve">2005-06-11</t>
        </is>
      </c>
      <c r="AK298" s="2" t="inlineStr">
        <is>
          <t xml:space="preserve">2002-11-17</t>
        </is>
      </c>
      <c r="AL298" s="2"/>
      <c r="AM298" s="2"/>
    </row>
    <row r="299">
      <c r="A299" s="2">
        <f>IF(OR(AND(B299&gt;1.1,B299&lt;&gt;"成約物件不足"),AND(C299&gt;1.1,C299&lt;&gt;"成約物件不足"),AND(D299&gt;1.1,D299&lt;&gt;"成約物件不足"),AND(E299&gt;1.1,E299&lt;&gt;"成約物件不足")),"○","")</f>
      </c>
      <c r="B299" s="3">
        <f>P299/O299</f>
      </c>
      <c r="C299" s="3">
        <f>Q299/O299</f>
      </c>
      <c r="D299" s="3">
        <f>AB299/O299</f>
      </c>
      <c r="E299" s="3">
        <f>AC299/O299</f>
      </c>
      <c r="F299" s="2" t="inlineStr">
        <is>
          <t xml:space="preserve">100137789456</t>
        </is>
      </c>
      <c r="G299" s="2" t="inlineStr">
        <is>
          <t xml:space="preserve">ニューハイツ横須賀中央</t>
        </is>
      </c>
      <c r="H299" s="2" t="inlineStr">
        <is>
          <t xml:space="preserve">神奈川県</t>
        </is>
      </c>
      <c r="I299" s="2" t="inlineStr">
        <is>
          <t xml:space="preserve">神奈川県横須賀市米が浜通２丁目</t>
        </is>
      </c>
      <c r="J299" s="2" t="inlineStr">
        <is>
          <t xml:space="preserve">1992年7月</t>
        </is>
      </c>
      <c r="K299" s="2" t="inlineStr">
        <is>
          <t xml:space="preserve">京浜急行線　横須賀中央</t>
        </is>
      </c>
      <c r="L299" s="2" t="inlineStr">
        <is>
          <t xml:space="preserve">徒歩　8分</t>
        </is>
      </c>
      <c r="M299" s="2" t="inlineStr">
        <is>
          <t xml:space="preserve">50㎡</t>
        </is>
      </c>
      <c r="N299" s="4">
        <v>1980</v>
      </c>
      <c r="O299" s="5">
        <v>131</v>
      </c>
      <c r="P299" s="5">
        <f>AVERAGE(R299:T299)</f>
      </c>
      <c r="Q299" s="5">
        <f>MAX(R299:V299)</f>
      </c>
      <c r="R299" s="5">
        <v>120.3</v>
      </c>
      <c r="S299" s="5">
        <v>95.4</v>
      </c>
      <c r="T299" s="5">
        <v>123.7</v>
      </c>
      <c r="U299" s="5">
        <v>99.2</v>
      </c>
      <c r="V299" s="5">
        <v>105.8</v>
      </c>
      <c r="W299" s="2" t="inlineStr">
        <is>
          <t xml:space="preserve">2021-12-11</t>
        </is>
      </c>
      <c r="X299" s="2" t="inlineStr">
        <is>
          <t xml:space="preserve">2014-11-30</t>
        </is>
      </c>
      <c r="Y299" s="2" t="inlineStr">
        <is>
          <t xml:space="preserve">2014-10-23</t>
        </is>
      </c>
      <c r="Z299" s="2" t="inlineStr">
        <is>
          <t xml:space="preserve">2014-10-11</t>
        </is>
      </c>
      <c r="AA299" s="2" t="inlineStr">
        <is>
          <t xml:space="preserve">2010-12-05</t>
        </is>
      </c>
      <c r="AB299" s="4">
        <f>AVERAGE(AD299:AF299)</f>
      </c>
      <c r="AC299" s="5">
        <f>MAX(AD299:AH299)</f>
      </c>
      <c r="AD299" s="5">
        <v>133.2</v>
      </c>
      <c r="AE299" s="5">
        <v>84.6</v>
      </c>
      <c r="AF299" s="5">
        <v>53.9</v>
      </c>
      <c r="AG299" s="5">
        <v>120.3</v>
      </c>
      <c r="AH299" s="5">
        <v>135.1</v>
      </c>
      <c r="AI299" s="5" t="inlineStr">
        <is>
          <t xml:space="preserve">2025-07-29</t>
        </is>
      </c>
      <c r="AJ299" s="5" t="inlineStr">
        <is>
          <t xml:space="preserve">2024-09-30</t>
        </is>
      </c>
      <c r="AK299" s="2" t="inlineStr">
        <is>
          <t xml:space="preserve">2023-06-29</t>
        </is>
      </c>
      <c r="AL299" s="2" t="inlineStr">
        <is>
          <t xml:space="preserve">2021-12-11</t>
        </is>
      </c>
      <c r="AM299" s="2" t="inlineStr">
        <is>
          <t xml:space="preserve">2021-11-28</t>
        </is>
      </c>
    </row>
    <row r="300">
      <c r="A300" s="2">
        <f>IF(OR(AND(B300&gt;1.1,B300&lt;&gt;"成約物件不足"),AND(C300&gt;1.1,C300&lt;&gt;"成約物件不足"),AND(D300&gt;1.1,D300&lt;&gt;"成約物件不足"),AND(E300&gt;1.1,E300&lt;&gt;"成約物件不足")),"○","")</f>
      </c>
      <c r="B300" s="3">
        <f>P300/O300</f>
      </c>
      <c r="C300" s="3">
        <f>Q300/O300</f>
      </c>
      <c r="D300" s="3" t="inlineStr">
        <is>
          <t xml:space="preserve">成約物件不足</t>
        </is>
      </c>
      <c r="E300" s="3" t="inlineStr">
        <is>
          <t xml:space="preserve">成約物件不足</t>
        </is>
      </c>
      <c r="F300" s="2" t="inlineStr">
        <is>
          <t xml:space="preserve">100137605011</t>
        </is>
      </c>
      <c r="G300" s="2" t="inlineStr">
        <is>
          <t xml:space="preserve">クリオ綱島六番館</t>
        </is>
      </c>
      <c r="H300" s="2" t="inlineStr">
        <is>
          <t xml:space="preserve">神奈川県</t>
        </is>
      </c>
      <c r="I300" s="2" t="inlineStr">
        <is>
          <t xml:space="preserve">神奈川県横浜市港北区新吉田東４丁目</t>
        </is>
      </c>
      <c r="J300" s="2" t="inlineStr">
        <is>
          <t xml:space="preserve">1991年3月</t>
        </is>
      </c>
      <c r="K300" s="2" t="inlineStr">
        <is>
          <t xml:space="preserve">横浜グリー　高田</t>
        </is>
      </c>
      <c r="L300" s="2" t="inlineStr">
        <is>
          <t xml:space="preserve">徒歩　2分</t>
        </is>
      </c>
      <c r="M300" s="2" t="inlineStr">
        <is>
          <t xml:space="preserve">52.8㎡</t>
        </is>
      </c>
      <c r="N300" s="4">
        <v>1980</v>
      </c>
      <c r="O300" s="5">
        <v>124</v>
      </c>
      <c r="P300" s="5">
        <f>AVERAGE(R300:T300)</f>
      </c>
      <c r="Q300" s="5">
        <f>MAX(R300:V300)</f>
      </c>
      <c r="R300" s="5">
        <v>80.8</v>
      </c>
      <c r="S300" s="5">
        <v>144.1</v>
      </c>
      <c r="T300" s="5">
        <v>120.9</v>
      </c>
      <c r="U300" s="5">
        <v>90.8</v>
      </c>
      <c r="V300" s="5">
        <v>147.4</v>
      </c>
      <c r="W300" s="2" t="inlineStr">
        <is>
          <t xml:space="preserve">2024-05-13</t>
        </is>
      </c>
      <c r="X300" s="2" t="inlineStr">
        <is>
          <t xml:space="preserve">2024-04-27</t>
        </is>
      </c>
      <c r="Y300" s="2" t="inlineStr">
        <is>
          <t xml:space="preserve">2021-03-15</t>
        </is>
      </c>
      <c r="Z300" s="2" t="inlineStr">
        <is>
          <t xml:space="preserve">2018-05-28</t>
        </is>
      </c>
      <c r="AA300" s="2" t="inlineStr">
        <is>
          <t xml:space="preserve">1996-04-18</t>
        </is>
      </c>
      <c r="AB300" s="4"/>
      <c r="AC300" s="5"/>
      <c r="AD300" s="5"/>
      <c r="AE300" s="5"/>
      <c r="AF300" s="5"/>
      <c r="AG300" s="5"/>
      <c r="AH300" s="5"/>
      <c r="AI300" s="5"/>
      <c r="AJ300" s="5"/>
      <c r="AK300" s="2"/>
      <c r="AL300" s="2"/>
      <c r="AM300" s="2"/>
    </row>
    <row r="301">
      <c r="A301" s="2">
        <f>IF(OR(AND(B301&gt;1.1,B301&lt;&gt;"成約物件不足"),AND(C301&gt;1.1,C301&lt;&gt;"成約物件不足"),AND(D301&gt;1.1,D301&lt;&gt;"成約物件不足"),AND(E301&gt;1.1,E301&lt;&gt;"成約物件不足")),"○","")</f>
      </c>
      <c r="B301" s="3" t="inlineStr">
        <is>
          <t xml:space="preserve">成約物件不足</t>
        </is>
      </c>
      <c r="C301" s="3" t="inlineStr">
        <is>
          <t xml:space="preserve">成約物件不足</t>
        </is>
      </c>
      <c r="D301" s="3">
        <f>AB301/O301</f>
      </c>
      <c r="E301" s="3">
        <f>AC301/O301</f>
      </c>
      <c r="F301" s="2" t="inlineStr">
        <is>
          <t xml:space="preserve">100132351836</t>
        </is>
      </c>
      <c r="G301" s="2" t="inlineStr">
        <is>
          <t xml:space="preserve">日神パレステージ山手西第二</t>
        </is>
      </c>
      <c r="H301" s="2" t="inlineStr">
        <is>
          <t xml:space="preserve">神奈川県</t>
        </is>
      </c>
      <c r="I301" s="2" t="inlineStr">
        <is>
          <t xml:space="preserve">神奈川県横浜市南区平楽</t>
        </is>
      </c>
      <c r="J301" s="2" t="inlineStr">
        <is>
          <t xml:space="preserve">1991年12月</t>
        </is>
      </c>
      <c r="K301" s="2" t="inlineStr">
        <is>
          <t xml:space="preserve">横浜ブルー　阪東橋</t>
        </is>
      </c>
      <c r="L301" s="2" t="inlineStr">
        <is>
          <t xml:space="preserve">徒歩　12分</t>
        </is>
      </c>
      <c r="M301" s="2" t="inlineStr">
        <is>
          <t xml:space="preserve">75.02㎡</t>
        </is>
      </c>
      <c r="N301" s="4">
        <v>1980</v>
      </c>
      <c r="O301" s="5">
        <v>87.3</v>
      </c>
      <c r="P301" s="5"/>
      <c r="Q301" s="5"/>
      <c r="R301" s="5"/>
      <c r="S301" s="5"/>
      <c r="T301" s="5"/>
      <c r="U301" s="5"/>
      <c r="V301" s="5"/>
      <c r="W301" s="2"/>
      <c r="X301" s="2"/>
      <c r="Y301" s="2"/>
      <c r="Z301" s="2"/>
      <c r="AA301" s="2"/>
      <c r="AB301" s="4">
        <f>AVERAGE(AD301:AF301)</f>
      </c>
      <c r="AC301" s="5">
        <f>MAX(AD301:AH301)</f>
      </c>
      <c r="AD301" s="5">
        <v>97</v>
      </c>
      <c r="AE301" s="5">
        <v>109.5</v>
      </c>
      <c r="AF301" s="5">
        <v>104.9</v>
      </c>
      <c r="AG301" s="5">
        <v>95.1</v>
      </c>
      <c r="AH301" s="5">
        <v>145.1</v>
      </c>
      <c r="AI301" s="5" t="inlineStr">
        <is>
          <t xml:space="preserve">2025-12-04</t>
        </is>
      </c>
      <c r="AJ301" s="5" t="inlineStr">
        <is>
          <t xml:space="preserve">2025-01-31</t>
        </is>
      </c>
      <c r="AK301" s="2" t="inlineStr">
        <is>
          <t xml:space="preserve">2024-02-29</t>
        </is>
      </c>
      <c r="AL301" s="2" t="inlineStr">
        <is>
          <t xml:space="preserve">2024-01-27</t>
        </is>
      </c>
      <c r="AM301" s="2" t="inlineStr">
        <is>
          <t xml:space="preserve">2023-06-08</t>
        </is>
      </c>
    </row>
    <row r="302">
      <c r="A302" s="2">
        <f>IF(OR(AND(B302&gt;1.1,B302&lt;&gt;"成約物件不足"),AND(C302&gt;1.1,C302&lt;&gt;"成約物件不足"),AND(D302&gt;1.1,D302&lt;&gt;"成約物件不足"),AND(E302&gt;1.1,E302&lt;&gt;"成約物件不足")),"○","")</f>
      </c>
      <c r="B302" s="3">
        <f>P302/O302</f>
      </c>
      <c r="C302" s="3">
        <f>Q302/O302</f>
      </c>
      <c r="D302" s="3">
        <f>AB302/O302</f>
      </c>
      <c r="E302" s="3">
        <f>AC302/O302</f>
      </c>
      <c r="F302" s="2" t="inlineStr">
        <is>
          <t xml:space="preserve">100137976752</t>
        </is>
      </c>
      <c r="G302" s="2" t="inlineStr">
        <is>
          <t xml:space="preserve">フェイム相模大野</t>
        </is>
      </c>
      <c r="H302" s="2" t="inlineStr">
        <is>
          <t xml:space="preserve">神奈川県</t>
        </is>
      </c>
      <c r="I302" s="2" t="inlineStr">
        <is>
          <t xml:space="preserve">神奈川県相模原市南区大野台３丁目</t>
        </is>
      </c>
      <c r="J302" s="2" t="inlineStr">
        <is>
          <t xml:space="preserve">2020年6月</t>
        </is>
      </c>
      <c r="K302" s="2" t="inlineStr">
        <is>
          <t xml:space="preserve">横浜線　古淵</t>
        </is>
      </c>
      <c r="L302" s="2"/>
      <c r="M302" s="2" t="inlineStr">
        <is>
          <t xml:space="preserve">63.46㎡</t>
        </is>
      </c>
      <c r="N302" s="4">
        <v>1920</v>
      </c>
      <c r="O302" s="5">
        <v>100.1</v>
      </c>
      <c r="P302" s="5">
        <f>AVERAGE(R302:T302)</f>
      </c>
      <c r="Q302" s="5">
        <f>MAX(R302:V302)</f>
      </c>
      <c r="R302" s="5">
        <v>89.3</v>
      </c>
      <c r="S302" s="5">
        <v>39.9</v>
      </c>
      <c r="T302" s="5">
        <v>51.8</v>
      </c>
      <c r="U302" s="5">
        <v>70.1</v>
      </c>
      <c r="V302" s="5">
        <v>77.8</v>
      </c>
      <c r="W302" s="2" t="inlineStr">
        <is>
          <t xml:space="preserve">2018-12-14</t>
        </is>
      </c>
      <c r="X302" s="2" t="inlineStr">
        <is>
          <t xml:space="preserve">2013-03-11</t>
        </is>
      </c>
      <c r="Y302" s="2" t="inlineStr">
        <is>
          <t xml:space="preserve">2011-02-25</t>
        </is>
      </c>
      <c r="Z302" s="2" t="inlineStr">
        <is>
          <t xml:space="preserve">2001-08-31</t>
        </is>
      </c>
      <c r="AA302" s="2" t="inlineStr">
        <is>
          <t xml:space="preserve">2000-12-27</t>
        </is>
      </c>
      <c r="AB302" s="4">
        <f>AVERAGE(AD302:AF302)</f>
      </c>
      <c r="AC302" s="5">
        <f>MAX(AD302:AH302)</f>
      </c>
      <c r="AD302" s="5">
        <v>89.3</v>
      </c>
      <c r="AE302" s="5">
        <v>39.9</v>
      </c>
      <c r="AF302" s="5">
        <v>51.8</v>
      </c>
      <c r="AG302" s="5"/>
      <c r="AH302" s="5"/>
      <c r="AI302" s="5" t="inlineStr">
        <is>
          <t xml:space="preserve">2018-12-14</t>
        </is>
      </c>
      <c r="AJ302" s="5" t="inlineStr">
        <is>
          <t xml:space="preserve">2013-03-11</t>
        </is>
      </c>
      <c r="AK302" s="2" t="inlineStr">
        <is>
          <t xml:space="preserve">2011-02-25</t>
        </is>
      </c>
      <c r="AL302" s="2"/>
      <c r="AM302" s="2"/>
    </row>
    <row r="303">
      <c r="A303" s="2">
        <f>IF(OR(AND(B303&gt;1.1,B303&lt;&gt;"成約物件不足"),AND(C303&gt;1.1,C303&lt;&gt;"成約物件不足"),AND(D303&gt;1.1,D303&lt;&gt;"成約物件不足"),AND(E303&gt;1.1,E303&lt;&gt;"成約物件不足")),"○","")</f>
      </c>
      <c r="B303" s="3">
        <f>P303/O303</f>
      </c>
      <c r="C303" s="3">
        <f>Q303/O303</f>
      </c>
      <c r="D303" s="3">
        <f>AB303/O303</f>
      </c>
      <c r="E303" s="3">
        <f>AC303/O303</f>
      </c>
      <c r="F303" s="2" t="inlineStr">
        <is>
          <t xml:space="preserve">100138130752</t>
        </is>
      </c>
      <c r="G303" s="2" t="inlineStr">
        <is>
          <t xml:space="preserve">サンデュエル湘南浜見台</t>
        </is>
      </c>
      <c r="H303" s="2" t="inlineStr">
        <is>
          <t xml:space="preserve">神奈川県</t>
        </is>
      </c>
      <c r="I303" s="2" t="inlineStr">
        <is>
          <t xml:space="preserve">神奈川県横須賀市浜見台１丁目</t>
        </is>
      </c>
      <c r="J303" s="2" t="inlineStr">
        <is>
          <t xml:space="preserve">2003年9月</t>
        </is>
      </c>
      <c r="K303" s="2" t="inlineStr">
        <is>
          <t xml:space="preserve">京浜急行線　追浜</t>
        </is>
      </c>
      <c r="L303" s="2" t="inlineStr">
        <is>
          <t xml:space="preserve">徒歩　11分</t>
        </is>
      </c>
      <c r="M303" s="2" t="inlineStr">
        <is>
          <t xml:space="preserve">79.52㎡</t>
        </is>
      </c>
      <c r="N303" s="4">
        <v>1800</v>
      </c>
      <c r="O303" s="5">
        <v>74.9</v>
      </c>
      <c r="P303" s="5">
        <f>AVERAGE(R303:T303)</f>
      </c>
      <c r="Q303" s="5">
        <f>MAX(R303:V303)</f>
      </c>
      <c r="R303" s="5">
        <v>81.6</v>
      </c>
      <c r="S303" s="5">
        <v>71.4</v>
      </c>
      <c r="T303" s="5">
        <v>58.3</v>
      </c>
      <c r="U303" s="5">
        <v>60.9</v>
      </c>
      <c r="V303" s="5">
        <v>78.4</v>
      </c>
      <c r="W303" s="2" t="inlineStr">
        <is>
          <t xml:space="preserve">2026-02-14</t>
        </is>
      </c>
      <c r="X303" s="2" t="inlineStr">
        <is>
          <t xml:space="preserve">2026-01-18</t>
        </is>
      </c>
      <c r="Y303" s="2" t="inlineStr">
        <is>
          <t xml:space="preserve">2025-07-30</t>
        </is>
      </c>
      <c r="Z303" s="2" t="inlineStr">
        <is>
          <t xml:space="preserve">2025-04-16</t>
        </is>
      </c>
      <c r="AA303" s="2" t="inlineStr">
        <is>
          <t xml:space="preserve">2025-03-30</t>
        </is>
      </c>
      <c r="AB303" s="4">
        <f>AVERAGE(AD303:AF303)</f>
      </c>
      <c r="AC303" s="5">
        <f>MAX(AD303:AH303)</f>
      </c>
      <c r="AD303" s="5">
        <v>81.6</v>
      </c>
      <c r="AE303" s="5">
        <v>71.4</v>
      </c>
      <c r="AF303" s="5">
        <v>86</v>
      </c>
      <c r="AG303" s="5">
        <v>58.3</v>
      </c>
      <c r="AH303" s="5">
        <v>60.9</v>
      </c>
      <c r="AI303" s="5" t="inlineStr">
        <is>
          <t xml:space="preserve">2026-02-14</t>
        </is>
      </c>
      <c r="AJ303" s="5" t="inlineStr">
        <is>
          <t xml:space="preserve">2026-01-18</t>
        </is>
      </c>
      <c r="AK303" s="2" t="inlineStr">
        <is>
          <t xml:space="preserve">2026-01-12</t>
        </is>
      </c>
      <c r="AL303" s="2" t="inlineStr">
        <is>
          <t xml:space="preserve">2025-07-30</t>
        </is>
      </c>
      <c r="AM303" s="2" t="inlineStr">
        <is>
          <t xml:space="preserve">2025-04-16</t>
        </is>
      </c>
    </row>
    <row r="304">
      <c r="A304" s="2">
        <f>IF(OR(AND(B304&gt;1.1,B304&lt;&gt;"成約物件不足"),AND(C304&gt;1.1,C304&lt;&gt;"成約物件不足"),AND(D304&gt;1.1,D304&lt;&gt;"成約物件不足"),AND(E304&gt;1.1,E304&lt;&gt;"成約物件不足")),"○","")</f>
      </c>
      <c r="B304" s="3">
        <f>P304/O304</f>
      </c>
      <c r="C304" s="3">
        <f>Q304/O304</f>
      </c>
      <c r="D304" s="3">
        <f>AB304/O304</f>
      </c>
      <c r="E304" s="3">
        <f>AC304/O304</f>
      </c>
      <c r="F304" s="2" t="inlineStr">
        <is>
          <t xml:space="preserve">100137869548</t>
        </is>
      </c>
      <c r="G304" s="2" t="inlineStr">
        <is>
          <t xml:space="preserve">センチュリー菅生</t>
        </is>
      </c>
      <c r="H304" s="2" t="inlineStr">
        <is>
          <t xml:space="preserve">神奈川県</t>
        </is>
      </c>
      <c r="I304" s="2" t="inlineStr">
        <is>
          <t xml:space="preserve">神奈川県川崎市宮前区菅生１丁目</t>
        </is>
      </c>
      <c r="J304" s="2" t="inlineStr">
        <is>
          <t xml:space="preserve">2001年3月</t>
        </is>
      </c>
      <c r="K304" s="2" t="inlineStr">
        <is>
          <t xml:space="preserve">田園都市線　宮前平</t>
        </is>
      </c>
      <c r="L304" s="2"/>
      <c r="M304" s="2" t="inlineStr">
        <is>
          <t xml:space="preserve">59.5㎡</t>
        </is>
      </c>
      <c r="N304" s="4">
        <v>1800</v>
      </c>
      <c r="O304" s="5">
        <v>100.1</v>
      </c>
      <c r="P304" s="5">
        <f>AVERAGE(R304:T304)</f>
      </c>
      <c r="Q304" s="5">
        <f>MAX(R304:V304)</f>
      </c>
      <c r="R304" s="5">
        <v>77.3</v>
      </c>
      <c r="S304" s="5">
        <v>80.6</v>
      </c>
      <c r="T304" s="5">
        <v>87.8</v>
      </c>
      <c r="U304" s="5"/>
      <c r="V304" s="5"/>
      <c r="W304" s="2" t="inlineStr">
        <is>
          <t xml:space="preserve">2020-01-31</t>
        </is>
      </c>
      <c r="X304" s="2" t="inlineStr">
        <is>
          <t xml:space="preserve">2009-10-23</t>
        </is>
      </c>
      <c r="Y304" s="2" t="inlineStr">
        <is>
          <t xml:space="preserve">2003-09-29</t>
        </is>
      </c>
      <c r="Z304" s="2"/>
      <c r="AA304" s="2"/>
      <c r="AB304" s="4">
        <f>AVERAGE(AD304:AF304)</f>
      </c>
      <c r="AC304" s="5">
        <f>MAX(AD304:AH304)</f>
      </c>
      <c r="AD304" s="5">
        <v>77.3</v>
      </c>
      <c r="AE304" s="5">
        <v>82.3</v>
      </c>
      <c r="AF304" s="5">
        <v>80.6</v>
      </c>
      <c r="AG304" s="5">
        <v>87.8</v>
      </c>
      <c r="AH304" s="5"/>
      <c r="AI304" s="5" t="inlineStr">
        <is>
          <t xml:space="preserve">2020-01-31</t>
        </is>
      </c>
      <c r="AJ304" s="5" t="inlineStr">
        <is>
          <t xml:space="preserve">2011-08-26</t>
        </is>
      </c>
      <c r="AK304" s="2" t="inlineStr">
        <is>
          <t xml:space="preserve">2009-10-23</t>
        </is>
      </c>
      <c r="AL304" s="2" t="inlineStr">
        <is>
          <t xml:space="preserve">2003-09-29</t>
        </is>
      </c>
      <c r="AM304" s="2"/>
    </row>
    <row r="305">
      <c r="A305" s="2">
        <f>IF(OR(AND(B305&gt;1.1,B305&lt;&gt;"成約物件不足"),AND(C305&gt;1.1,C305&lt;&gt;"成約物件不足"),AND(D305&gt;1.1,D305&lt;&gt;"成約物件不足"),AND(E305&gt;1.1,E305&lt;&gt;"成約物件不足")),"○","")</f>
      </c>
      <c r="B305" s="3">
        <f>P305/O305</f>
      </c>
      <c r="C305" s="3">
        <f>Q305/O305</f>
      </c>
      <c r="D305" s="3">
        <f>AB305/O305</f>
      </c>
      <c r="E305" s="3">
        <f>AC305/O305</f>
      </c>
      <c r="F305" s="2" t="inlineStr">
        <is>
          <t xml:space="preserve">100135140150</t>
        </is>
      </c>
      <c r="G305" s="2" t="inlineStr">
        <is>
          <t xml:space="preserve">ダイアパレス屏風浦</t>
        </is>
      </c>
      <c r="H305" s="2" t="inlineStr">
        <is>
          <t xml:space="preserve">神奈川県</t>
        </is>
      </c>
      <c r="I305" s="2" t="inlineStr">
        <is>
          <t xml:space="preserve">神奈川県横浜市港南区笹下２丁目</t>
        </is>
      </c>
      <c r="J305" s="2" t="inlineStr">
        <is>
          <t xml:space="preserve">1990年4月</t>
        </is>
      </c>
      <c r="K305" s="2" t="inlineStr">
        <is>
          <t xml:space="preserve">京浜急行線　屏風浦</t>
        </is>
      </c>
      <c r="L305" s="2" t="inlineStr">
        <is>
          <t xml:space="preserve">徒歩　11分</t>
        </is>
      </c>
      <c r="M305" s="2" t="inlineStr">
        <is>
          <t xml:space="preserve">62.97㎡</t>
        </is>
      </c>
      <c r="N305" s="4">
        <v>1680</v>
      </c>
      <c r="O305" s="5">
        <v>88.2</v>
      </c>
      <c r="P305" s="5">
        <f>AVERAGE(R305:T305)</f>
      </c>
      <c r="Q305" s="5">
        <f>MAX(R305:V305)</f>
      </c>
      <c r="R305" s="5">
        <v>84</v>
      </c>
      <c r="S305" s="5">
        <v>76.5</v>
      </c>
      <c r="T305" s="5">
        <v>81.7</v>
      </c>
      <c r="U305" s="5">
        <v>93.4</v>
      </c>
      <c r="V305" s="5">
        <v>97.5</v>
      </c>
      <c r="W305" s="2" t="inlineStr">
        <is>
          <t xml:space="preserve">2021-01-31</t>
        </is>
      </c>
      <c r="X305" s="2" t="inlineStr">
        <is>
          <t xml:space="preserve">2014-06-30</t>
        </is>
      </c>
      <c r="Y305" s="2" t="inlineStr">
        <is>
          <t xml:space="preserve">2014-01-09</t>
        </is>
      </c>
      <c r="Z305" s="2" t="inlineStr">
        <is>
          <t xml:space="preserve">2003-09-04</t>
        </is>
      </c>
      <c r="AA305" s="2" t="inlineStr">
        <is>
          <t xml:space="preserve">1999-04-23</t>
        </is>
      </c>
      <c r="AB305" s="4">
        <f>AVERAGE(AD305:AF305)</f>
      </c>
      <c r="AC305" s="5">
        <f>MAX(AD305:AH305)</f>
      </c>
      <c r="AD305" s="5">
        <v>131.6</v>
      </c>
      <c r="AE305" s="5">
        <v>74.6</v>
      </c>
      <c r="AF305" s="5">
        <v>84</v>
      </c>
      <c r="AG305" s="5">
        <v>85.9</v>
      </c>
      <c r="AH305" s="5">
        <v>115.9</v>
      </c>
      <c r="AI305" s="5" t="inlineStr">
        <is>
          <t xml:space="preserve">2021-10-26</t>
        </is>
      </c>
      <c r="AJ305" s="5" t="inlineStr">
        <is>
          <t xml:space="preserve">2021-06-05</t>
        </is>
      </c>
      <c r="AK305" s="2" t="inlineStr">
        <is>
          <t xml:space="preserve">2021-01-31</t>
        </is>
      </c>
      <c r="AL305" s="2" t="inlineStr">
        <is>
          <t xml:space="preserve">2017-11-30</t>
        </is>
      </c>
      <c r="AM305" s="2" t="inlineStr">
        <is>
          <t xml:space="preserve">2016-03-19</t>
        </is>
      </c>
    </row>
    <row r="306">
      <c r="A306" s="2">
        <f>IF(OR(AND(B306&gt;1.1,B306&lt;&gt;"成約物件不足"),AND(C306&gt;1.1,C306&lt;&gt;"成約物件不足"),AND(D306&gt;1.1,D306&lt;&gt;"成約物件不足"),AND(E306&gt;1.1,E306&lt;&gt;"成約物件不足")),"○","")</f>
      </c>
      <c r="B306" s="3">
        <f>P306/O306</f>
      </c>
      <c r="C306" s="3">
        <f>Q306/O306</f>
      </c>
      <c r="D306" s="3">
        <f>AB306/O306</f>
      </c>
      <c r="E306" s="3">
        <f>AC306/O306</f>
      </c>
      <c r="F306" s="2" t="inlineStr">
        <is>
          <t xml:space="preserve">100136390702</t>
        </is>
      </c>
      <c r="G306" s="2" t="inlineStr">
        <is>
          <t xml:space="preserve">サングレイス弘明寺弐番館</t>
        </is>
      </c>
      <c r="H306" s="2" t="inlineStr">
        <is>
          <t xml:space="preserve">神奈川県</t>
        </is>
      </c>
      <c r="I306" s="2" t="inlineStr">
        <is>
          <t xml:space="preserve">神奈川県横浜市南区六ツ川３丁目</t>
        </is>
      </c>
      <c r="J306" s="2" t="inlineStr">
        <is>
          <t xml:space="preserve">1994年12月</t>
        </is>
      </c>
      <c r="K306" s="2" t="inlineStr">
        <is>
          <t xml:space="preserve">京浜急行線　弘明寺</t>
        </is>
      </c>
      <c r="L306" s="2"/>
      <c r="M306" s="2" t="inlineStr">
        <is>
          <t xml:space="preserve">50.62㎡</t>
        </is>
      </c>
      <c r="N306" s="4">
        <v>1580</v>
      </c>
      <c r="O306" s="5">
        <v>103.2</v>
      </c>
      <c r="P306" s="5">
        <f>AVERAGE(R306:T306)</f>
      </c>
      <c r="Q306" s="5">
        <f>MAX(R306:V306)</f>
      </c>
      <c r="R306" s="5">
        <v>65.6</v>
      </c>
      <c r="S306" s="5">
        <v>68.6</v>
      </c>
      <c r="T306" s="5">
        <v>69.6</v>
      </c>
      <c r="U306" s="5">
        <v>71.9</v>
      </c>
      <c r="V306" s="5">
        <v>89.7</v>
      </c>
      <c r="W306" s="2" t="inlineStr">
        <is>
          <t xml:space="preserve">2020-01-31</t>
        </is>
      </c>
      <c r="X306" s="2" t="inlineStr">
        <is>
          <t xml:space="preserve">2019-07-29</t>
        </is>
      </c>
      <c r="Y306" s="2" t="inlineStr">
        <is>
          <t xml:space="preserve">2013-09-14</t>
        </is>
      </c>
      <c r="Z306" s="2" t="inlineStr">
        <is>
          <t xml:space="preserve">2010-03-27</t>
        </is>
      </c>
      <c r="AA306" s="2" t="inlineStr">
        <is>
          <t xml:space="preserve">2008-05-13</t>
        </is>
      </c>
      <c r="AB306" s="4">
        <f>AVERAGE(AD306:AF306)</f>
      </c>
      <c r="AC306" s="5">
        <f>MAX(AD306:AH306)</f>
      </c>
      <c r="AD306" s="5">
        <v>47.6</v>
      </c>
      <c r="AE306" s="5">
        <v>151.3</v>
      </c>
      <c r="AF306" s="5">
        <v>49</v>
      </c>
      <c r="AG306" s="5">
        <v>81.7</v>
      </c>
      <c r="AH306" s="5">
        <v>24.4</v>
      </c>
      <c r="AI306" s="5" t="inlineStr">
        <is>
          <t xml:space="preserve">2026-01-25</t>
        </is>
      </c>
      <c r="AJ306" s="5" t="inlineStr">
        <is>
          <t xml:space="preserve">2026-01-23</t>
        </is>
      </c>
      <c r="AK306" s="2" t="inlineStr">
        <is>
          <t xml:space="preserve">2026-01-16</t>
        </is>
      </c>
      <c r="AL306" s="2" t="inlineStr">
        <is>
          <t xml:space="preserve">2025-12-20</t>
        </is>
      </c>
      <c r="AM306" s="2" t="inlineStr">
        <is>
          <t xml:space="preserve">2025-11-07</t>
        </is>
      </c>
    </row>
    <row r="307">
      <c r="A307" s="2">
        <f>IF(OR(AND(B307&gt;1.1,B307&lt;&gt;"成約物件不足"),AND(C307&gt;1.1,C307&lt;&gt;"成約物件不足"),AND(D307&gt;1.1,D307&lt;&gt;"成約物件不足"),AND(E307&gt;1.1,E307&lt;&gt;"成約物件不足")),"○","")</f>
      </c>
      <c r="B307" s="3">
        <f>P307/O307</f>
      </c>
      <c r="C307" s="3">
        <f>Q307/O307</f>
      </c>
      <c r="D307" s="3">
        <f>AB307/O307</f>
      </c>
      <c r="E307" s="3">
        <f>AC307/O307</f>
      </c>
      <c r="F307" s="2" t="inlineStr">
        <is>
          <t xml:space="preserve">100138033556</t>
        </is>
      </c>
      <c r="G307" s="2" t="inlineStr">
        <is>
          <t xml:space="preserve">セントレー相武台</t>
        </is>
      </c>
      <c r="H307" s="2" t="inlineStr">
        <is>
          <t xml:space="preserve">神奈川県</t>
        </is>
      </c>
      <c r="I307" s="2" t="inlineStr">
        <is>
          <t xml:space="preserve">神奈川県座間市栗原</t>
        </is>
      </c>
      <c r="J307" s="2" t="inlineStr">
        <is>
          <t xml:space="preserve">2000年10月</t>
        </is>
      </c>
      <c r="K307" s="2" t="inlineStr">
        <is>
          <t xml:space="preserve">小田急線　相武台前</t>
        </is>
      </c>
      <c r="L307" s="2" t="inlineStr">
        <is>
          <t xml:space="preserve">徒歩　14分</t>
        </is>
      </c>
      <c r="M307" s="2" t="inlineStr">
        <is>
          <t xml:space="preserve">70.18㎡</t>
        </is>
      </c>
      <c r="N307" s="4">
        <v>1560</v>
      </c>
      <c r="O307" s="5">
        <v>73.5</v>
      </c>
      <c r="P307" s="5">
        <f>AVERAGE(R307:T307)</f>
      </c>
      <c r="Q307" s="5">
        <f>MAX(R307:V307)</f>
      </c>
      <c r="R307" s="5">
        <v>93.3</v>
      </c>
      <c r="S307" s="5">
        <v>77.8</v>
      </c>
      <c r="T307" s="5">
        <v>74.5</v>
      </c>
      <c r="U307" s="5">
        <v>78.7</v>
      </c>
      <c r="V307" s="5">
        <v>65.7</v>
      </c>
      <c r="W307" s="2" t="inlineStr">
        <is>
          <t xml:space="preserve">2025-10-30</t>
        </is>
      </c>
      <c r="X307" s="2" t="inlineStr">
        <is>
          <t xml:space="preserve">2025-10-12</t>
        </is>
      </c>
      <c r="Y307" s="2" t="inlineStr">
        <is>
          <t xml:space="preserve">2017-05-13</t>
        </is>
      </c>
      <c r="Z307" s="2" t="inlineStr">
        <is>
          <t xml:space="preserve">2017-01-20</t>
        </is>
      </c>
      <c r="AA307" s="2" t="inlineStr">
        <is>
          <t xml:space="preserve">2016-02-05</t>
        </is>
      </c>
      <c r="AB307" s="4">
        <f>AVERAGE(AD307:AF307)</f>
      </c>
      <c r="AC307" s="5">
        <f>MAX(AD307:AH307)</f>
      </c>
      <c r="AD307" s="5">
        <v>93.3</v>
      </c>
      <c r="AE307" s="5">
        <v>77.8</v>
      </c>
      <c r="AF307" s="5">
        <v>64.7</v>
      </c>
      <c r="AG307" s="5">
        <v>65</v>
      </c>
      <c r="AH307" s="5">
        <v>48.4</v>
      </c>
      <c r="AI307" s="5" t="inlineStr">
        <is>
          <t xml:space="preserve">2025-10-30</t>
        </is>
      </c>
      <c r="AJ307" s="5" t="inlineStr">
        <is>
          <t xml:space="preserve">2025-10-12</t>
        </is>
      </c>
      <c r="AK307" s="2" t="inlineStr">
        <is>
          <t xml:space="preserve">2024-10-18</t>
        </is>
      </c>
      <c r="AL307" s="2" t="inlineStr">
        <is>
          <t xml:space="preserve">2021-08-01</t>
        </is>
      </c>
      <c r="AM307" s="2" t="inlineStr">
        <is>
          <t xml:space="preserve">2018-05-31</t>
        </is>
      </c>
    </row>
    <row r="308">
      <c r="A308" s="2">
        <f>IF(OR(AND(B308&gt;1.1,B308&lt;&gt;"成約物件不足"),AND(C308&gt;1.1,C308&lt;&gt;"成約物件不足"),AND(D308&gt;1.1,D308&lt;&gt;"成約物件不足"),AND(E308&gt;1.1,E308&lt;&gt;"成約物件不足")),"○","")</f>
      </c>
      <c r="B308" s="3">
        <f>P308/O308</f>
      </c>
      <c r="C308" s="3">
        <f>Q308/O308</f>
      </c>
      <c r="D308" s="3">
        <f>AB308/O308</f>
      </c>
      <c r="E308" s="3">
        <f>AC308/O308</f>
      </c>
      <c r="F308" s="2" t="inlineStr">
        <is>
          <t xml:space="preserve">100136030826</t>
        </is>
      </c>
      <c r="G308" s="2" t="inlineStr">
        <is>
          <t xml:space="preserve">クリオさがみ野八番館</t>
        </is>
      </c>
      <c r="H308" s="2" t="inlineStr">
        <is>
          <t xml:space="preserve">神奈川県</t>
        </is>
      </c>
      <c r="I308" s="2" t="inlineStr">
        <is>
          <t xml:space="preserve">神奈川県座間市南栗原４丁目</t>
        </is>
      </c>
      <c r="J308" s="2" t="inlineStr">
        <is>
          <t xml:space="preserve">1996年3月</t>
        </is>
      </c>
      <c r="K308" s="2" t="inlineStr">
        <is>
          <t xml:space="preserve">相鉄線　かしわ台</t>
        </is>
      </c>
      <c r="L308" s="2" t="inlineStr">
        <is>
          <t xml:space="preserve">徒歩　10分</t>
        </is>
      </c>
      <c r="M308" s="2" t="inlineStr">
        <is>
          <t xml:space="preserve">61.23㎡</t>
        </is>
      </c>
      <c r="N308" s="4">
        <v>1520</v>
      </c>
      <c r="O308" s="5">
        <v>82.1</v>
      </c>
      <c r="P308" s="5">
        <f>AVERAGE(R308:T308)</f>
      </c>
      <c r="Q308" s="5">
        <f>MAX(R308:V308)</f>
      </c>
      <c r="R308" s="5">
        <v>91.4</v>
      </c>
      <c r="S308" s="5">
        <v>80</v>
      </c>
      <c r="T308" s="5">
        <v>71.4</v>
      </c>
      <c r="U308" s="5">
        <v>68.2</v>
      </c>
      <c r="V308" s="5">
        <v>54.7</v>
      </c>
      <c r="W308" s="2" t="inlineStr">
        <is>
          <t xml:space="preserve">2020-11-27</t>
        </is>
      </c>
      <c r="X308" s="2" t="inlineStr">
        <is>
          <t xml:space="preserve">2017-08-24</t>
        </is>
      </c>
      <c r="Y308" s="2" t="inlineStr">
        <is>
          <t xml:space="preserve">2010-06-22</t>
        </is>
      </c>
      <c r="Z308" s="2" t="inlineStr">
        <is>
          <t xml:space="preserve">2009-11-18</t>
        </is>
      </c>
      <c r="AA308" s="2" t="inlineStr">
        <is>
          <t xml:space="preserve">2009-10-29</t>
        </is>
      </c>
      <c r="AB308" s="4">
        <f>AVERAGE(AD308:AF308)</f>
      </c>
      <c r="AC308" s="5">
        <f>MAX(AD308:AH308)</f>
      </c>
      <c r="AD308" s="5">
        <v>69.7</v>
      </c>
      <c r="AE308" s="5">
        <v>129.1</v>
      </c>
      <c r="AF308" s="5">
        <v>126.5</v>
      </c>
      <c r="AG308" s="5">
        <v>76.9</v>
      </c>
      <c r="AH308" s="5">
        <v>116.6</v>
      </c>
      <c r="AI308" s="5" t="inlineStr">
        <is>
          <t xml:space="preserve">2025-08-25</t>
        </is>
      </c>
      <c r="AJ308" s="5" t="inlineStr">
        <is>
          <t xml:space="preserve">2025-06-30</t>
        </is>
      </c>
      <c r="AK308" s="2" t="inlineStr">
        <is>
          <t xml:space="preserve">2023-02-26</t>
        </is>
      </c>
      <c r="AL308" s="2" t="inlineStr">
        <is>
          <t xml:space="preserve">2022-02-13</t>
        </is>
      </c>
      <c r="AM308" s="2" t="inlineStr">
        <is>
          <t xml:space="preserve">2021-11-20</t>
        </is>
      </c>
    </row>
    <row r="309">
      <c r="A309" s="2">
        <f>IF(OR(AND(B309&gt;1.1,B309&lt;&gt;"成約物件不足"),AND(C309&gt;1.1,C309&lt;&gt;"成約物件不足"),AND(D309&gt;1.1,D309&lt;&gt;"成約物件不足"),AND(E309&gt;1.1,E309&lt;&gt;"成約物件不足")),"○","")</f>
      </c>
      <c r="B309" s="3">
        <f>P309/O309</f>
      </c>
      <c r="C309" s="3">
        <f>Q309/O309</f>
      </c>
      <c r="D309" s="3">
        <f>AB309/O309</f>
      </c>
      <c r="E309" s="3">
        <f>AC309/O309</f>
      </c>
      <c r="F309" s="2" t="inlineStr">
        <is>
          <t xml:space="preserve">100137606977</t>
        </is>
      </c>
      <c r="G309" s="2" t="inlineStr">
        <is>
          <t xml:space="preserve">カルム鎌倉城廻</t>
        </is>
      </c>
      <c r="H309" s="2" t="inlineStr">
        <is>
          <t xml:space="preserve">神奈川県</t>
        </is>
      </c>
      <c r="I309" s="2" t="inlineStr">
        <is>
          <t xml:space="preserve">神奈川県鎌倉市城廻</t>
        </is>
      </c>
      <c r="J309" s="2" t="inlineStr">
        <is>
          <t xml:space="preserve">1988年7月</t>
        </is>
      </c>
      <c r="K309" s="2" t="inlineStr">
        <is>
          <t xml:space="preserve">東海道線　大船</t>
        </is>
      </c>
      <c r="L309" s="2"/>
      <c r="M309" s="2" t="inlineStr">
        <is>
          <t xml:space="preserve">85.69㎡</t>
        </is>
      </c>
      <c r="N309" s="4">
        <v>1420</v>
      </c>
      <c r="O309" s="5">
        <v>54.8</v>
      </c>
      <c r="P309" s="5">
        <f>AVERAGE(R309:T309)</f>
      </c>
      <c r="Q309" s="5">
        <f>MAX(R309:V309)</f>
      </c>
      <c r="R309" s="5">
        <v>57.5</v>
      </c>
      <c r="S309" s="5">
        <v>67.4</v>
      </c>
      <c r="T309" s="5">
        <v>62.8</v>
      </c>
      <c r="U309" s="5">
        <v>76.5</v>
      </c>
      <c r="V309" s="5">
        <v>64.1</v>
      </c>
      <c r="W309" s="2" t="inlineStr">
        <is>
          <t xml:space="preserve">2024-03-12</t>
        </is>
      </c>
      <c r="X309" s="2" t="inlineStr">
        <is>
          <t xml:space="preserve">2017-11-30</t>
        </is>
      </c>
      <c r="Y309" s="2" t="inlineStr">
        <is>
          <t xml:space="preserve">2014-01-31</t>
        </is>
      </c>
      <c r="Z309" s="2" t="inlineStr">
        <is>
          <t xml:space="preserve">2013-01-19</t>
        </is>
      </c>
      <c r="AA309" s="2" t="inlineStr">
        <is>
          <t xml:space="preserve">2011-06-26</t>
        </is>
      </c>
      <c r="AB309" s="4">
        <f>AVERAGE(AD309:AF309)</f>
      </c>
      <c r="AC309" s="5">
        <f>MAX(AD309:AH309)</f>
      </c>
      <c r="AD309" s="5">
        <v>57.5</v>
      </c>
      <c r="AE309" s="5">
        <v>67.4</v>
      </c>
      <c r="AF309" s="5">
        <v>62.8</v>
      </c>
      <c r="AG309" s="5">
        <v>76.5</v>
      </c>
      <c r="AH309" s="5">
        <v>52.9</v>
      </c>
      <c r="AI309" s="5" t="inlineStr">
        <is>
          <t xml:space="preserve">2024-03-12</t>
        </is>
      </c>
      <c r="AJ309" s="5" t="inlineStr">
        <is>
          <t xml:space="preserve">2017-11-30</t>
        </is>
      </c>
      <c r="AK309" s="2" t="inlineStr">
        <is>
          <t xml:space="preserve">2014-01-31</t>
        </is>
      </c>
      <c r="AL309" s="2" t="inlineStr">
        <is>
          <t xml:space="preserve">2013-01-19</t>
        </is>
      </c>
      <c r="AM309" s="2" t="inlineStr">
        <is>
          <t xml:space="preserve">2012-02-27</t>
        </is>
      </c>
    </row>
    <row r="310">
      <c r="A310" s="2">
        <f>IF(OR(AND(B310&gt;1.1,B310&lt;&gt;"成約物件不足"),AND(C310&gt;1.1,C310&lt;&gt;"成約物件不足"),AND(D310&gt;1.1,D310&lt;&gt;"成約物件不足"),AND(E310&gt;1.1,E310&lt;&gt;"成約物件不足")),"○","")</f>
      </c>
      <c r="B310" s="3" t="inlineStr">
        <is>
          <t xml:space="preserve">成約物件不足</t>
        </is>
      </c>
      <c r="C310" s="3" t="inlineStr">
        <is>
          <t xml:space="preserve">成約物件不足</t>
        </is>
      </c>
      <c r="D310" s="3">
        <f>AB310/O310</f>
      </c>
      <c r="E310" s="3">
        <f>AC310/O310</f>
      </c>
      <c r="F310" s="2" t="inlineStr">
        <is>
          <t xml:space="preserve">100132940740</t>
        </is>
      </c>
      <c r="G310" s="2" t="inlineStr">
        <is>
          <t xml:space="preserve">ホーユウパレス南林間第１</t>
        </is>
      </c>
      <c r="H310" s="2" t="inlineStr">
        <is>
          <t xml:space="preserve">神奈川県</t>
        </is>
      </c>
      <c r="I310" s="2" t="inlineStr">
        <is>
          <t xml:space="preserve">神奈川県大和市南林間１丁目</t>
        </is>
      </c>
      <c r="J310" s="2" t="inlineStr">
        <is>
          <t xml:space="preserve">1986年8月</t>
        </is>
      </c>
      <c r="K310" s="2" t="inlineStr">
        <is>
          <t xml:space="preserve">江ノ島線　南林間</t>
        </is>
      </c>
      <c r="L310" s="2" t="inlineStr">
        <is>
          <t xml:space="preserve">徒歩　4分</t>
        </is>
      </c>
      <c r="M310" s="2" t="inlineStr">
        <is>
          <t xml:space="preserve">51.61㎡</t>
        </is>
      </c>
      <c r="N310" s="4">
        <v>1300</v>
      </c>
      <c r="O310" s="5">
        <v>83.3</v>
      </c>
      <c r="P310" s="5"/>
      <c r="Q310" s="5"/>
      <c r="R310" s="5"/>
      <c r="S310" s="5"/>
      <c r="T310" s="5"/>
      <c r="U310" s="5"/>
      <c r="V310" s="5"/>
      <c r="W310" s="2"/>
      <c r="X310" s="2"/>
      <c r="Y310" s="2"/>
      <c r="Z310" s="2"/>
      <c r="AA310" s="2"/>
      <c r="AB310" s="4">
        <f>AVERAGE(AD310:AF310)</f>
      </c>
      <c r="AC310" s="5">
        <f>MAX(AD310:AH310)</f>
      </c>
      <c r="AD310" s="5">
        <v>192.8</v>
      </c>
      <c r="AE310" s="5">
        <v>194.3</v>
      </c>
      <c r="AF310" s="5">
        <v>195</v>
      </c>
      <c r="AG310" s="5">
        <v>199.5</v>
      </c>
      <c r="AH310" s="5">
        <v>191.9</v>
      </c>
      <c r="AI310" s="5" t="inlineStr">
        <is>
          <t xml:space="preserve">2025-12-22</t>
        </is>
      </c>
      <c r="AJ310" s="5" t="inlineStr">
        <is>
          <t xml:space="preserve">2025-11-16</t>
        </is>
      </c>
      <c r="AK310" s="2" t="inlineStr">
        <is>
          <t xml:space="preserve">2025-11-03</t>
        </is>
      </c>
      <c r="AL310" s="2" t="inlineStr">
        <is>
          <t xml:space="preserve">2025-07-27</t>
        </is>
      </c>
      <c r="AM310" s="2" t="inlineStr">
        <is>
          <t xml:space="preserve">2025-04-19</t>
        </is>
      </c>
    </row>
    <row r="311">
      <c r="A311" s="2">
        <f>IF(OR(AND(B311&gt;1.1,B311&lt;&gt;"成約物件不足"),AND(C311&gt;1.1,C311&lt;&gt;"成約物件不足"),AND(D311&gt;1.1,D311&lt;&gt;"成約物件不足"),AND(E311&gt;1.1,E311&lt;&gt;"成約物件不足")),"○","")</f>
      </c>
      <c r="B311" s="3">
        <f>P311/O311</f>
      </c>
      <c r="C311" s="3">
        <f>Q311/O311</f>
      </c>
      <c r="D311" s="3">
        <f>AB311/O311</f>
      </c>
      <c r="E311" s="3">
        <f>AC311/O311</f>
      </c>
      <c r="F311" s="2" t="inlineStr">
        <is>
          <t xml:space="preserve">100137606990</t>
        </is>
      </c>
      <c r="G311" s="2" t="inlineStr">
        <is>
          <t xml:space="preserve">コスモ百合ケ丘フォレストヒルズ</t>
        </is>
      </c>
      <c r="H311" s="2" t="inlineStr">
        <is>
          <t xml:space="preserve">神奈川県</t>
        </is>
      </c>
      <c r="I311" s="2" t="inlineStr">
        <is>
          <t xml:space="preserve">神奈川県川崎市麻生区高石６丁目</t>
        </is>
      </c>
      <c r="J311" s="2" t="inlineStr">
        <is>
          <t xml:space="preserve">1987年2月</t>
        </is>
      </c>
      <c r="K311" s="2" t="inlineStr">
        <is>
          <t xml:space="preserve">小田急線　百合ヶ丘</t>
        </is>
      </c>
      <c r="L311" s="2" t="inlineStr">
        <is>
          <t xml:space="preserve">徒歩　17分</t>
        </is>
      </c>
      <c r="M311" s="2" t="inlineStr">
        <is>
          <t xml:space="preserve">69.33㎡</t>
        </is>
      </c>
      <c r="N311" s="4">
        <v>1290</v>
      </c>
      <c r="O311" s="5">
        <v>61.6</v>
      </c>
      <c r="P311" s="5">
        <f>AVERAGE(R311:T311)</f>
      </c>
      <c r="Q311" s="5">
        <f>MAX(R311:V311)</f>
      </c>
      <c r="R311" s="5">
        <v>95.4</v>
      </c>
      <c r="S311" s="5">
        <v>110.7</v>
      </c>
      <c r="T311" s="5">
        <v>128.8</v>
      </c>
      <c r="U311" s="5">
        <v>197.9</v>
      </c>
      <c r="V311" s="5">
        <v>195.5</v>
      </c>
      <c r="W311" s="2" t="inlineStr">
        <is>
          <t xml:space="preserve">1999-02-18</t>
        </is>
      </c>
      <c r="X311" s="2" t="inlineStr">
        <is>
          <t xml:space="preserve">1997-06-08</t>
        </is>
      </c>
      <c r="Y311" s="2" t="inlineStr">
        <is>
          <t xml:space="preserve">1996-09-21</t>
        </is>
      </c>
      <c r="Z311" s="2" t="inlineStr">
        <is>
          <t xml:space="preserve">1994-03-27</t>
        </is>
      </c>
      <c r="AA311" s="2" t="inlineStr">
        <is>
          <t xml:space="preserve">1993-06-28</t>
        </is>
      </c>
      <c r="AB311" s="4">
        <f>AVERAGE(AD311:AF311)</f>
      </c>
      <c r="AC311" s="5">
        <f>MAX(AD311:AH311)</f>
      </c>
      <c r="AD311" s="5">
        <v>90.3</v>
      </c>
      <c r="AE311" s="5">
        <v>54.9</v>
      </c>
      <c r="AF311" s="5">
        <v>93</v>
      </c>
      <c r="AG311" s="5">
        <v>81.6</v>
      </c>
      <c r="AH311" s="5">
        <v>72.1</v>
      </c>
      <c r="AI311" s="5" t="inlineStr">
        <is>
          <t xml:space="preserve">2025-06-28</t>
        </is>
      </c>
      <c r="AJ311" s="5" t="inlineStr">
        <is>
          <t xml:space="preserve">2025-01-31</t>
        </is>
      </c>
      <c r="AK311" s="2" t="inlineStr">
        <is>
          <t xml:space="preserve">2022-04-25</t>
        </is>
      </c>
      <c r="AL311" s="2" t="inlineStr">
        <is>
          <t xml:space="preserve">2021-02-28</t>
        </is>
      </c>
      <c r="AM311" s="2" t="inlineStr">
        <is>
          <t xml:space="preserve">2020-11-14</t>
        </is>
      </c>
    </row>
    <row r="312">
      <c r="A312" s="2">
        <f>IF(OR(AND(B312&gt;1.1,B312&lt;&gt;"成約物件不足"),AND(C312&gt;1.1,C312&lt;&gt;"成約物件不足"),AND(D312&gt;1.1,D312&lt;&gt;"成約物件不足"),AND(E312&gt;1.1,E312&lt;&gt;"成約物件不足")),"○","")</f>
      </c>
      <c r="B312" s="3" t="inlineStr">
        <is>
          <t xml:space="preserve">成約物件不足</t>
        </is>
      </c>
      <c r="C312" s="3" t="inlineStr">
        <is>
          <t xml:space="preserve">成約物件不足</t>
        </is>
      </c>
      <c r="D312" s="3">
        <f>AB312/O312</f>
      </c>
      <c r="E312" s="3">
        <f>AC312/O312</f>
      </c>
      <c r="F312" s="2" t="inlineStr">
        <is>
          <t xml:space="preserve">100138020820</t>
        </is>
      </c>
      <c r="G312" s="2" t="inlineStr">
        <is>
          <t xml:space="preserve">藤和戸塚コープⅡ</t>
        </is>
      </c>
      <c r="H312" s="2" t="inlineStr">
        <is>
          <t xml:space="preserve">神奈川県</t>
        </is>
      </c>
      <c r="I312" s="2" t="inlineStr">
        <is>
          <t xml:space="preserve">神奈川県横浜市戸塚区柏尾町</t>
        </is>
      </c>
      <c r="J312" s="2" t="inlineStr">
        <is>
          <t xml:space="preserve">1987年12月</t>
        </is>
      </c>
      <c r="K312" s="2" t="inlineStr">
        <is>
          <t xml:space="preserve">東海道線　戸塚</t>
        </is>
      </c>
      <c r="L312" s="2" t="inlineStr">
        <is>
          <t xml:space="preserve">徒歩　23分</t>
        </is>
      </c>
      <c r="M312" s="2" t="inlineStr">
        <is>
          <t xml:space="preserve">55.66㎡</t>
        </is>
      </c>
      <c r="N312" s="4">
        <v>1260</v>
      </c>
      <c r="O312" s="5">
        <v>74.9</v>
      </c>
      <c r="P312" s="5">
        <f>AVERAGE(R312:T312)</f>
      </c>
      <c r="Q312" s="5">
        <f>MAX(R312:V312)</f>
      </c>
      <c r="R312" s="5">
        <v>60.8</v>
      </c>
      <c r="S312" s="5">
        <v>74.7</v>
      </c>
      <c r="T312" s="5"/>
      <c r="U312" s="5"/>
      <c r="V312" s="5"/>
      <c r="W312" s="2" t="inlineStr">
        <is>
          <t xml:space="preserve">2014-02-16</t>
        </is>
      </c>
      <c r="X312" s="2" t="inlineStr">
        <is>
          <t xml:space="preserve">2004-05-27</t>
        </is>
      </c>
      <c r="Y312" s="2"/>
      <c r="Z312" s="2"/>
      <c r="AA312" s="2"/>
      <c r="AB312" s="4">
        <f>AVERAGE(AD312:AF312)</f>
      </c>
      <c r="AC312" s="5">
        <f>MAX(AD312:AH312)</f>
      </c>
      <c r="AD312" s="5">
        <v>134.6</v>
      </c>
      <c r="AE312" s="5">
        <v>176.6</v>
      </c>
      <c r="AF312" s="5">
        <v>129.5</v>
      </c>
      <c r="AG312" s="5">
        <v>151</v>
      </c>
      <c r="AH312" s="5">
        <v>110.9</v>
      </c>
      <c r="AI312" s="5" t="inlineStr">
        <is>
          <t xml:space="preserve">2024-11-16</t>
        </is>
      </c>
      <c r="AJ312" s="5" t="inlineStr">
        <is>
          <t xml:space="preserve">2024-09-22</t>
        </is>
      </c>
      <c r="AK312" s="2" t="inlineStr">
        <is>
          <t xml:space="preserve">2024-06-08</t>
        </is>
      </c>
      <c r="AL312" s="2" t="inlineStr">
        <is>
          <t xml:space="preserve">2024-02-29</t>
        </is>
      </c>
      <c r="AM312" s="2" t="inlineStr">
        <is>
          <t xml:space="preserve">2023-10-22</t>
        </is>
      </c>
    </row>
    <row r="313">
      <c r="A313" s="2">
        <f>IF(OR(AND(B313&gt;1.1,B313&lt;&gt;"成約物件不足"),AND(C313&gt;1.1,C313&lt;&gt;"成約物件不足"),AND(D313&gt;1.1,D313&lt;&gt;"成約物件不足"),AND(E313&gt;1.1,E313&lt;&gt;"成約物件不足")),"○","")</f>
      </c>
      <c r="B313" s="3">
        <f>P313/O313</f>
      </c>
      <c r="C313" s="3">
        <f>Q313/O313</f>
      </c>
      <c r="D313" s="3">
        <f>AB313/O313</f>
      </c>
      <c r="E313" s="3">
        <f>AC313/O313</f>
      </c>
      <c r="F313" s="2" t="inlineStr">
        <is>
          <t xml:space="preserve">100138114854</t>
        </is>
      </c>
      <c r="G313" s="2" t="inlineStr">
        <is>
          <t xml:space="preserve">リベルテ北久里浜</t>
        </is>
      </c>
      <c r="H313" s="2" t="inlineStr">
        <is>
          <t xml:space="preserve">神奈川県</t>
        </is>
      </c>
      <c r="I313" s="2" t="inlineStr">
        <is>
          <t xml:space="preserve">神奈川県横須賀市公郷町４丁目</t>
        </is>
      </c>
      <c r="J313" s="2" t="inlineStr">
        <is>
          <t xml:space="preserve">1991年9月</t>
        </is>
      </c>
      <c r="K313" s="2" t="inlineStr">
        <is>
          <t xml:space="preserve">久里浜線　北久里浜</t>
        </is>
      </c>
      <c r="L313" s="2" t="inlineStr">
        <is>
          <t xml:space="preserve">徒歩　19分</t>
        </is>
      </c>
      <c r="M313" s="2" t="inlineStr">
        <is>
          <t xml:space="preserve">63.29㎡</t>
        </is>
      </c>
      <c r="N313" s="4">
        <v>1180</v>
      </c>
      <c r="O313" s="5">
        <v>61.7</v>
      </c>
      <c r="P313" s="5">
        <f>AVERAGE(R313:T313)</f>
      </c>
      <c r="Q313" s="5">
        <f>MAX(R313:V313)</f>
      </c>
      <c r="R313" s="5">
        <v>88.7</v>
      </c>
      <c r="S313" s="5">
        <v>46.8</v>
      </c>
      <c r="T313" s="5">
        <v>63.1</v>
      </c>
      <c r="U313" s="5">
        <v>79.8</v>
      </c>
      <c r="V313" s="5">
        <v>73.9</v>
      </c>
      <c r="W313" s="2" t="inlineStr">
        <is>
          <t xml:space="preserve">2025-06-22</t>
        </is>
      </c>
      <c r="X313" s="2" t="inlineStr">
        <is>
          <t xml:space="preserve">2023-03-25</t>
        </is>
      </c>
      <c r="Y313" s="2" t="inlineStr">
        <is>
          <t xml:space="preserve">2014-07-06</t>
        </is>
      </c>
      <c r="Z313" s="2" t="inlineStr">
        <is>
          <t xml:space="preserve">2013-12-24</t>
        </is>
      </c>
      <c r="AA313" s="2" t="inlineStr">
        <is>
          <t xml:space="preserve">2011-07-21</t>
        </is>
      </c>
      <c r="AB313" s="4">
        <f>AVERAGE(AD313:AF313)</f>
      </c>
      <c r="AC313" s="5">
        <f>MAX(AD313:AH313)</f>
      </c>
      <c r="AD313" s="5">
        <v>88.7</v>
      </c>
      <c r="AE313" s="5">
        <v>46.8</v>
      </c>
      <c r="AF313" s="5">
        <v>63.1</v>
      </c>
      <c r="AG313" s="5">
        <v>79.8</v>
      </c>
      <c r="AH313" s="5">
        <v>73.9</v>
      </c>
      <c r="AI313" s="5" t="inlineStr">
        <is>
          <t xml:space="preserve">2025-06-22</t>
        </is>
      </c>
      <c r="AJ313" s="5" t="inlineStr">
        <is>
          <t xml:space="preserve">2023-03-25</t>
        </is>
      </c>
      <c r="AK313" s="2" t="inlineStr">
        <is>
          <t xml:space="preserve">2014-07-06</t>
        </is>
      </c>
      <c r="AL313" s="2" t="inlineStr">
        <is>
          <t xml:space="preserve">2013-12-24</t>
        </is>
      </c>
      <c r="AM313" s="2" t="inlineStr">
        <is>
          <t xml:space="preserve">2011-07-21</t>
        </is>
      </c>
    </row>
    <row r="314">
      <c r="A314" s="2">
        <f>IF(OR(AND(B314&gt;1.1,B314&lt;&gt;"成約物件不足"),AND(C314&gt;1.1,C314&lt;&gt;"成約物件不足"),AND(D314&gt;1.1,D314&lt;&gt;"成約物件不足"),AND(E314&gt;1.1,E314&lt;&gt;"成約物件不足")),"○","")</f>
      </c>
      <c r="B314" s="3">
        <f>P314/O314</f>
      </c>
      <c r="C314" s="3">
        <f>Q314/O314</f>
      </c>
      <c r="D314" s="3">
        <f>AB314/O314</f>
      </c>
      <c r="E314" s="3">
        <f>AC314/O314</f>
      </c>
      <c r="F314" s="2" t="inlineStr">
        <is>
          <t xml:space="preserve">100137925585</t>
        </is>
      </c>
      <c r="G314" s="2" t="inlineStr">
        <is>
          <t xml:space="preserve">ネオシティ平塚</t>
        </is>
      </c>
      <c r="H314" s="2" t="inlineStr">
        <is>
          <t xml:space="preserve">神奈川県</t>
        </is>
      </c>
      <c r="I314" s="2" t="inlineStr">
        <is>
          <t xml:space="preserve">神奈川県平塚市御殿４丁目</t>
        </is>
      </c>
      <c r="J314" s="2" t="inlineStr">
        <is>
          <t xml:space="preserve">1995年7月</t>
        </is>
      </c>
      <c r="K314" s="2" t="inlineStr">
        <is>
          <t xml:space="preserve">東海道線　平塚</t>
        </is>
      </c>
      <c r="L314" s="2"/>
      <c r="M314" s="2" t="inlineStr">
        <is>
          <t xml:space="preserve">60.03㎡</t>
        </is>
      </c>
      <c r="N314" s="4">
        <v>940</v>
      </c>
      <c r="O314" s="5">
        <v>51.8</v>
      </c>
      <c r="P314" s="5">
        <f>AVERAGE(R314:T314)</f>
      </c>
      <c r="Q314" s="5">
        <f>MAX(R314:V314)</f>
      </c>
      <c r="R314" s="5">
        <v>38</v>
      </c>
      <c r="S314" s="5">
        <v>46.3</v>
      </c>
      <c r="T314" s="5">
        <v>48.5</v>
      </c>
      <c r="U314" s="5">
        <v>66.1</v>
      </c>
      <c r="V314" s="5">
        <v>77.1</v>
      </c>
      <c r="W314" s="2" t="inlineStr">
        <is>
          <t xml:space="preserve">2015-10-18</t>
        </is>
      </c>
      <c r="X314" s="2" t="inlineStr">
        <is>
          <t xml:space="preserve">2011-02-25</t>
        </is>
      </c>
      <c r="Y314" s="2" t="inlineStr">
        <is>
          <t xml:space="preserve">2010-01-16</t>
        </is>
      </c>
      <c r="Z314" s="2" t="inlineStr">
        <is>
          <t xml:space="preserve">2005-10-07</t>
        </is>
      </c>
      <c r="AA314" s="2" t="inlineStr">
        <is>
          <t xml:space="preserve">2000-07-15</t>
        </is>
      </c>
      <c r="AB314" s="4">
        <f>AVERAGE(AD314:AF314)</f>
      </c>
      <c r="AC314" s="5">
        <f>MAX(AD314:AH314)</f>
      </c>
      <c r="AD314" s="5">
        <v>69.6</v>
      </c>
      <c r="AE314" s="5">
        <v>88.4</v>
      </c>
      <c r="AF314" s="5">
        <v>57.8</v>
      </c>
      <c r="AG314" s="5">
        <v>88.4</v>
      </c>
      <c r="AH314" s="5">
        <v>52</v>
      </c>
      <c r="AI314" s="5" t="inlineStr">
        <is>
          <t xml:space="preserve">2025-08-30</t>
        </is>
      </c>
      <c r="AJ314" s="5" t="inlineStr">
        <is>
          <t xml:space="preserve">2022-12-04</t>
        </is>
      </c>
      <c r="AK314" s="2" t="inlineStr">
        <is>
          <t xml:space="preserve">2022-09-30</t>
        </is>
      </c>
      <c r="AL314" s="2" t="inlineStr">
        <is>
          <t xml:space="preserve">2022-09-30</t>
        </is>
      </c>
      <c r="AM314" s="2" t="inlineStr">
        <is>
          <t xml:space="preserve">2021-08-05</t>
        </is>
      </c>
    </row>
    <row r="315">
      <c r="A315" s="2">
        <f>IF(OR(AND(B315&gt;1.1,B315&lt;&gt;"成約物件不足"),AND(C315&gt;1.1,C315&lt;&gt;"成約物件不足"),AND(D315&gt;1.1,D315&lt;&gt;"成約物件不足"),AND(E315&gt;1.1,E315&lt;&gt;"成約物件不足")),"○","")</f>
      </c>
      <c r="B315" s="3" t="inlineStr">
        <is>
          <t xml:space="preserve">成約物件不足</t>
        </is>
      </c>
      <c r="C315" s="3" t="inlineStr">
        <is>
          <t xml:space="preserve">成約物件不足</t>
        </is>
      </c>
      <c r="D315" s="3">
        <f>AB315/O315</f>
      </c>
      <c r="E315" s="3">
        <f>AC315/O315</f>
      </c>
      <c r="F315" s="2" t="inlineStr">
        <is>
          <t xml:space="preserve">100138118286</t>
        </is>
      </c>
      <c r="G315" s="2" t="inlineStr">
        <is>
          <t xml:space="preserve">セザール上大岡</t>
        </is>
      </c>
      <c r="H315" s="2" t="inlineStr">
        <is>
          <t xml:space="preserve">神奈川県</t>
        </is>
      </c>
      <c r="I315" s="2" t="inlineStr">
        <is>
          <t xml:space="preserve">神奈川県横浜市港南区東芹が谷</t>
        </is>
      </c>
      <c r="J315" s="2" t="inlineStr">
        <is>
          <t xml:space="preserve">1989年4月</t>
        </is>
      </c>
      <c r="K315" s="2" t="inlineStr">
        <is>
          <t xml:space="preserve">横浜ブルー　上永谷</t>
        </is>
      </c>
      <c r="L315" s="2" t="inlineStr">
        <is>
          <t xml:space="preserve">徒歩　25分</t>
        </is>
      </c>
      <c r="M315" s="2" t="inlineStr">
        <is>
          <t xml:space="preserve">52.26㎡</t>
        </is>
      </c>
      <c r="N315" s="4">
        <v>750</v>
      </c>
      <c r="O315" s="5">
        <v>47.5</v>
      </c>
      <c r="P315" s="5">
        <f>AVERAGE(R315:T315)</f>
      </c>
      <c r="Q315" s="5">
        <f>MAX(R315:V315)</f>
      </c>
      <c r="R315" s="5">
        <v>50</v>
      </c>
      <c r="S315" s="5"/>
      <c r="T315" s="5"/>
      <c r="U315" s="5"/>
      <c r="V315" s="5"/>
      <c r="W315" s="2" t="inlineStr">
        <is>
          <t xml:space="preserve">2010-06-17</t>
        </is>
      </c>
      <c r="X315" s="2"/>
      <c r="Y315" s="2"/>
      <c r="Z315" s="2"/>
      <c r="AA315" s="2"/>
      <c r="AB315" s="4">
        <f>AVERAGE(AD315:AF315)</f>
      </c>
      <c r="AC315" s="5">
        <f>MAX(AD315:AH315)</f>
      </c>
      <c r="AD315" s="5">
        <v>153.2</v>
      </c>
      <c r="AE315" s="5">
        <v>55.8</v>
      </c>
      <c r="AF315" s="5">
        <v>72.3</v>
      </c>
      <c r="AG315" s="5">
        <v>68.7</v>
      </c>
      <c r="AH315" s="5">
        <v>71.8</v>
      </c>
      <c r="AI315" s="5" t="inlineStr">
        <is>
          <t xml:space="preserve">2025-11-07</t>
        </is>
      </c>
      <c r="AJ315" s="5" t="inlineStr">
        <is>
          <t xml:space="preserve">2025-09-27</t>
        </is>
      </c>
      <c r="AK315" s="2" t="inlineStr">
        <is>
          <t xml:space="preserve">2025-08-31</t>
        </is>
      </c>
      <c r="AL315" s="2" t="inlineStr">
        <is>
          <t xml:space="preserve">2025-08-31</t>
        </is>
      </c>
      <c r="AM315" s="2" t="inlineStr">
        <is>
          <t xml:space="preserve">2025-08-03</t>
        </is>
      </c>
    </row>
    <row r="316">
      <c r="A316" s="2">
        <f>IF(OR(AND(B316&gt;1.1,B316&lt;&gt;"成約物件不足"),AND(C316&gt;1.1,C316&lt;&gt;"成約物件不足"),AND(D316&gt;1.1,D316&lt;&gt;"成約物件不足"),AND(E316&gt;1.1,E316&lt;&gt;"成約物件不足")),"○","")</f>
      </c>
      <c r="B316" s="3" t="inlineStr">
        <is>
          <t xml:space="preserve">成約物件不足</t>
        </is>
      </c>
      <c r="C316" s="3" t="inlineStr">
        <is>
          <t xml:space="preserve">成約物件不足</t>
        </is>
      </c>
      <c r="D316" s="3">
        <f>AB316/O316</f>
      </c>
      <c r="E316" s="3">
        <f>AC316/O316</f>
      </c>
      <c r="F316" s="2" t="inlineStr">
        <is>
          <t xml:space="preserve">100136404716</t>
        </is>
      </c>
      <c r="G316" s="2" t="inlineStr">
        <is>
          <t xml:space="preserve">キャトルセゾン下九沢</t>
        </is>
      </c>
      <c r="H316" s="2" t="inlineStr">
        <is>
          <t xml:space="preserve">神奈川県</t>
        </is>
      </c>
      <c r="I316" s="2" t="inlineStr">
        <is>
          <t xml:space="preserve">神奈川県相模原市緑区下九沢</t>
        </is>
      </c>
      <c r="J316" s="2" t="inlineStr">
        <is>
          <t xml:space="preserve">1991年8月</t>
        </is>
      </c>
      <c r="K316" s="2" t="inlineStr">
        <is>
          <t xml:space="preserve">横浜線　橋本</t>
        </is>
      </c>
      <c r="L316" s="2"/>
      <c r="M316" s="2" t="inlineStr">
        <is>
          <t xml:space="preserve">50.15㎡</t>
        </is>
      </c>
      <c r="N316" s="4">
        <v>670</v>
      </c>
      <c r="O316" s="5">
        <v>44.2</v>
      </c>
      <c r="P316" s="5">
        <f>AVERAGE(R316:T316)</f>
      </c>
      <c r="Q316" s="5">
        <f>MAX(R316:V316)</f>
      </c>
      <c r="R316" s="5">
        <v>68.6</v>
      </c>
      <c r="S316" s="5"/>
      <c r="T316" s="5"/>
      <c r="U316" s="5"/>
      <c r="V316" s="5"/>
      <c r="W316" s="2" t="inlineStr">
        <is>
          <t xml:space="preserve">1998-05-24</t>
        </is>
      </c>
      <c r="X316" s="2"/>
      <c r="Y316" s="2"/>
      <c r="Z316" s="2"/>
      <c r="AA316" s="2"/>
      <c r="AB316" s="4">
        <f>AVERAGE(AD316:AF316)</f>
      </c>
      <c r="AC316" s="5">
        <f>MAX(AD316:AH316)</f>
      </c>
      <c r="AD316" s="5">
        <v>51.4</v>
      </c>
      <c r="AE316" s="5">
        <v>113.4</v>
      </c>
      <c r="AF316" s="5">
        <v>68.6</v>
      </c>
      <c r="AG316" s="5">
        <v>105.7</v>
      </c>
      <c r="AH316" s="5">
        <v>110.6</v>
      </c>
      <c r="AI316" s="5" t="inlineStr">
        <is>
          <t xml:space="preserve">2026-02-20</t>
        </is>
      </c>
      <c r="AJ316" s="5" t="inlineStr">
        <is>
          <t xml:space="preserve">2025-07-05</t>
        </is>
      </c>
      <c r="AK316" s="2" t="inlineStr">
        <is>
          <t xml:space="preserve">2025-06-14</t>
        </is>
      </c>
      <c r="AL316" s="2" t="inlineStr">
        <is>
          <t xml:space="preserve">2025-05-23</t>
        </is>
      </c>
      <c r="AM316" s="2" t="inlineStr">
        <is>
          <t xml:space="preserve">2025-04-05</t>
        </is>
      </c>
    </row>
    <row r="317">
      <c r="A317" s="2">
        <f>IF(OR(AND(B317&gt;1.1,B317&lt;&gt;"成約物件不足"),AND(C317&gt;1.1,C317&lt;&gt;"成約物件不足"),AND(D317&gt;1.1,D317&lt;&gt;"成約物件不足"),AND(E317&gt;1.1,E317&lt;&gt;"成約物件不足")),"○","")</f>
      </c>
      <c r="B317" s="3" t="inlineStr">
        <is>
          <t xml:space="preserve">成約物件不足</t>
        </is>
      </c>
      <c r="C317" s="3" t="inlineStr">
        <is>
          <t xml:space="preserve">成約物件不足</t>
        </is>
      </c>
      <c r="D317" s="3">
        <f>AB317/O317</f>
      </c>
      <c r="E317" s="3">
        <f>AC317/O317</f>
      </c>
      <c r="F317" s="2" t="inlineStr">
        <is>
          <t xml:space="preserve">300138131387</t>
        </is>
      </c>
      <c r="G317" s="2" t="inlineStr">
        <is>
          <t xml:space="preserve">ザ・パークハウス中之島タワー　【報酬有】</t>
        </is>
      </c>
      <c r="H317" s="2" t="inlineStr">
        <is>
          <t xml:space="preserve">大阪府</t>
        </is>
      </c>
      <c r="I317" s="2" t="inlineStr">
        <is>
          <t xml:space="preserve">大阪府大阪市北区中之島６丁目</t>
        </is>
      </c>
      <c r="J317" s="2" t="inlineStr">
        <is>
          <t xml:space="preserve">2017年10月</t>
        </is>
      </c>
      <c r="K317" s="2" t="inlineStr">
        <is>
          <t xml:space="preserve">京阪中之島線　中之島</t>
        </is>
      </c>
      <c r="L317" s="2" t="inlineStr">
        <is>
          <t xml:space="preserve">徒歩　2分</t>
        </is>
      </c>
      <c r="M317" s="2" t="inlineStr">
        <is>
          <t xml:space="preserve">75.31㎡</t>
        </is>
      </c>
      <c r="N317" s="4">
        <v>16000</v>
      </c>
      <c r="O317" s="5">
        <v>702.4</v>
      </c>
      <c r="P317" s="5"/>
      <c r="Q317" s="5"/>
      <c r="R317" s="5"/>
      <c r="S317" s="5"/>
      <c r="T317" s="5"/>
      <c r="U317" s="5"/>
      <c r="V317" s="5"/>
      <c r="W317" s="2"/>
      <c r="X317" s="2"/>
      <c r="Y317" s="2"/>
      <c r="Z317" s="2"/>
      <c r="AA317" s="2"/>
      <c r="AB317" s="4">
        <f>AVERAGE(AD317:AF317)</f>
      </c>
      <c r="AC317" s="5">
        <f>MAX(AD317:AH317)</f>
      </c>
      <c r="AD317" s="5">
        <v>659.1</v>
      </c>
      <c r="AE317" s="5">
        <v>495.4</v>
      </c>
      <c r="AF317" s="5">
        <v>614.9</v>
      </c>
      <c r="AG317" s="5">
        <v>587.6</v>
      </c>
      <c r="AH317" s="5">
        <v>556.9</v>
      </c>
      <c r="AI317" s="5" t="inlineStr">
        <is>
          <t xml:space="preserve">2026-02-28</t>
        </is>
      </c>
      <c r="AJ317" s="5" t="inlineStr">
        <is>
          <t xml:space="preserve">2026-02-24</t>
        </is>
      </c>
      <c r="AK317" s="2" t="inlineStr">
        <is>
          <t xml:space="preserve">2026-01-30</t>
        </is>
      </c>
      <c r="AL317" s="2" t="inlineStr">
        <is>
          <t xml:space="preserve">2026-01-18</t>
        </is>
      </c>
      <c r="AM317" s="2" t="inlineStr">
        <is>
          <t xml:space="preserve">2025-12-25</t>
        </is>
      </c>
    </row>
    <row r="318">
      <c r="A318" s="2">
        <f>IF(OR(AND(B318&gt;1.1,B318&lt;&gt;"成約物件不足"),AND(C318&gt;1.1,C318&lt;&gt;"成約物件不足"),AND(D318&gt;1.1,D318&lt;&gt;"成約物件不足"),AND(E318&gt;1.1,E318&lt;&gt;"成約物件不足")),"○","")</f>
      </c>
      <c r="B318" s="3">
        <f>P318/O318</f>
      </c>
      <c r="C318" s="3">
        <f>Q318/O318</f>
      </c>
      <c r="D318" s="3">
        <f>AB318/O318</f>
      </c>
      <c r="E318" s="3">
        <f>AC318/O318</f>
      </c>
      <c r="F318" s="2" t="inlineStr">
        <is>
          <t xml:space="preserve">300131857743</t>
        </is>
      </c>
      <c r="G318" s="2" t="inlineStr">
        <is>
          <t xml:space="preserve">グランドメゾン新梅田タワーＴＨＥ　ＣＬＵＢ　ＲＥＳＩＤＥＮＣＥ</t>
        </is>
      </c>
      <c r="H318" s="2" t="inlineStr">
        <is>
          <t xml:space="preserve">大阪府</t>
        </is>
      </c>
      <c r="I318" s="2" t="inlineStr">
        <is>
          <t xml:space="preserve">大阪府大阪市北区大淀南２丁目</t>
        </is>
      </c>
      <c r="J318" s="2" t="inlineStr">
        <is>
          <t xml:space="preserve">2021年6月</t>
        </is>
      </c>
      <c r="K318" s="2" t="inlineStr">
        <is>
          <t xml:space="preserve">大阪環状線　福島</t>
        </is>
      </c>
      <c r="L318" s="2" t="inlineStr">
        <is>
          <t xml:space="preserve">徒歩　8分</t>
        </is>
      </c>
      <c r="M318" s="2" t="inlineStr">
        <is>
          <t xml:space="preserve">74.42㎡</t>
        </is>
      </c>
      <c r="N318" s="4">
        <v>15000</v>
      </c>
      <c r="O318" s="5">
        <v>666.4</v>
      </c>
      <c r="P318" s="5">
        <f>AVERAGE(R318:T318)</f>
      </c>
      <c r="Q318" s="5">
        <f>MAX(R318:V318)</f>
      </c>
      <c r="R318" s="5">
        <v>645.7</v>
      </c>
      <c r="S318" s="5">
        <v>499.2</v>
      </c>
      <c r="T318" s="5">
        <v>644.1</v>
      </c>
      <c r="U318" s="5">
        <v>693.3</v>
      </c>
      <c r="V318" s="5">
        <v>580.1</v>
      </c>
      <c r="W318" s="2" t="inlineStr">
        <is>
          <t xml:space="preserve">2026-02-24</t>
        </is>
      </c>
      <c r="X318" s="2" t="inlineStr">
        <is>
          <t xml:space="preserve">2026-02-23</t>
        </is>
      </c>
      <c r="Y318" s="2" t="inlineStr">
        <is>
          <t xml:space="preserve">2025-12-06</t>
        </is>
      </c>
      <c r="Z318" s="2" t="inlineStr">
        <is>
          <t xml:space="preserve">2025-11-30</t>
        </is>
      </c>
      <c r="AA318" s="2" t="inlineStr">
        <is>
          <t xml:space="preserve">2025-09-24</t>
        </is>
      </c>
      <c r="AB318" s="4">
        <f>AVERAGE(AD318:AF318)</f>
      </c>
      <c r="AC318" s="5">
        <f>MAX(AD318:AH318)</f>
      </c>
      <c r="AD318" s="5">
        <v>645.7</v>
      </c>
      <c r="AE318" s="5">
        <v>717.7</v>
      </c>
      <c r="AF318" s="5">
        <v>499.2</v>
      </c>
      <c r="AG318" s="5">
        <v>679.7</v>
      </c>
      <c r="AH318" s="5">
        <v>714.2</v>
      </c>
      <c r="AI318" s="5" t="inlineStr">
        <is>
          <t xml:space="preserve">2026-02-24</t>
        </is>
      </c>
      <c r="AJ318" s="5" t="inlineStr">
        <is>
          <t xml:space="preserve">2026-02-25</t>
        </is>
      </c>
      <c r="AK318" s="2" t="inlineStr">
        <is>
          <t xml:space="preserve">2026-02-23</t>
        </is>
      </c>
      <c r="AL318" s="2" t="inlineStr">
        <is>
          <t xml:space="preserve">2026-01-29</t>
        </is>
      </c>
      <c r="AM318" s="2" t="inlineStr">
        <is>
          <t xml:space="preserve">2026-01-27</t>
        </is>
      </c>
    </row>
    <row r="319">
      <c r="A319" s="2">
        <f>IF(OR(AND(B319&gt;1.1,B319&lt;&gt;"成約物件不足"),AND(C319&gt;1.1,C319&lt;&gt;"成約物件不足"),AND(D319&gt;1.1,D319&lt;&gt;"成約物件不足"),AND(E319&gt;1.1,E319&lt;&gt;"成約物件不足")),"○","")</f>
      </c>
      <c r="B319" s="3">
        <f>P319/O319</f>
      </c>
      <c r="C319" s="3">
        <f>Q319/O319</f>
      </c>
      <c r="D319" s="3">
        <f>AB319/O319</f>
      </c>
      <c r="E319" s="3">
        <f>AC319/O319</f>
      </c>
      <c r="F319" s="2" t="inlineStr">
        <is>
          <t xml:space="preserve">300138126601</t>
        </is>
      </c>
      <c r="G319" s="2" t="inlineStr">
        <is>
          <t xml:space="preserve">シティタワー梅田東</t>
        </is>
      </c>
      <c r="H319" s="2" t="inlineStr">
        <is>
          <t xml:space="preserve">大阪府</t>
        </is>
      </c>
      <c r="I319" s="2" t="inlineStr">
        <is>
          <t xml:space="preserve">大阪府大阪市北区本庄西１丁目</t>
        </is>
      </c>
      <c r="J319" s="2" t="inlineStr">
        <is>
          <t xml:space="preserve">2016年12月</t>
        </is>
      </c>
      <c r="K319" s="2" t="inlineStr">
        <is>
          <t xml:space="preserve">大阪メトロ谷町線　中崎町</t>
        </is>
      </c>
      <c r="L319" s="2" t="inlineStr">
        <is>
          <t xml:space="preserve">徒歩　5分</t>
        </is>
      </c>
      <c r="M319" s="2" t="inlineStr">
        <is>
          <t xml:space="preserve">72.31㎡</t>
        </is>
      </c>
      <c r="N319" s="4">
        <v>14800</v>
      </c>
      <c r="O319" s="5">
        <v>676.7</v>
      </c>
      <c r="P319" s="5">
        <f>AVERAGE(R319:T319)</f>
      </c>
      <c r="Q319" s="5">
        <f>MAX(R319:V319)</f>
      </c>
      <c r="R319" s="5">
        <v>578.3</v>
      </c>
      <c r="S319" s="5">
        <v>445.7</v>
      </c>
      <c r="T319" s="5">
        <v>484.8</v>
      </c>
      <c r="U319" s="5">
        <v>351.1</v>
      </c>
      <c r="V319" s="5">
        <v>506.1</v>
      </c>
      <c r="W319" s="2" t="inlineStr">
        <is>
          <t xml:space="preserve">2026-02-28</t>
        </is>
      </c>
      <c r="X319" s="2" t="inlineStr">
        <is>
          <t xml:space="preserve">2026-02-23</t>
        </is>
      </c>
      <c r="Y319" s="2" t="inlineStr">
        <is>
          <t xml:space="preserve">2025-12-28</t>
        </is>
      </c>
      <c r="Z319" s="2" t="inlineStr">
        <is>
          <t xml:space="preserve">2025-12-27</t>
        </is>
      </c>
      <c r="AA319" s="2" t="inlineStr">
        <is>
          <t xml:space="preserve">2025-12-19</t>
        </is>
      </c>
      <c r="AB319" s="4">
        <f>AVERAGE(AD319:AF319)</f>
      </c>
      <c r="AC319" s="5">
        <f>MAX(AD319:AH319)</f>
      </c>
      <c r="AD319" s="5">
        <v>578.3</v>
      </c>
      <c r="AE319" s="5">
        <v>445.7</v>
      </c>
      <c r="AF319" s="5">
        <v>406.8</v>
      </c>
      <c r="AG319" s="5">
        <v>484.8</v>
      </c>
      <c r="AH319" s="5">
        <v>351.1</v>
      </c>
      <c r="AI319" s="5" t="inlineStr">
        <is>
          <t xml:space="preserve">2026-02-28</t>
        </is>
      </c>
      <c r="AJ319" s="5" t="inlineStr">
        <is>
          <t xml:space="preserve">2026-02-23</t>
        </is>
      </c>
      <c r="AK319" s="2" t="inlineStr">
        <is>
          <t xml:space="preserve">2026-01-21</t>
        </is>
      </c>
      <c r="AL319" s="2" t="inlineStr">
        <is>
          <t xml:space="preserve">2025-12-28</t>
        </is>
      </c>
      <c r="AM319" s="2" t="inlineStr">
        <is>
          <t xml:space="preserve">2025-12-27</t>
        </is>
      </c>
    </row>
    <row r="320">
      <c r="A320" s="2">
        <f>IF(OR(AND(B320&gt;1.1,B320&lt;&gt;"成約物件不足"),AND(C320&gt;1.1,C320&lt;&gt;"成約物件不足"),AND(D320&gt;1.1,D320&lt;&gt;"成約物件不足"),AND(E320&gt;1.1,E320&lt;&gt;"成約物件不足")),"○","")</f>
      </c>
      <c r="B320" s="3" t="inlineStr">
        <is>
          <t xml:space="preserve">成約物件不足</t>
        </is>
      </c>
      <c r="C320" s="3" t="inlineStr">
        <is>
          <t xml:space="preserve">成約物件不足</t>
        </is>
      </c>
      <c r="D320" s="3">
        <f>AB320/O320</f>
      </c>
      <c r="E320" s="3">
        <f>AC320/O320</f>
      </c>
      <c r="F320" s="2" t="inlineStr">
        <is>
          <t xml:space="preserve">300138184304</t>
        </is>
      </c>
      <c r="G320" s="2" t="inlineStr">
        <is>
          <t xml:space="preserve">ブランズタワー梅田Ｎｏｒｔｈ４２１０（ＡＤ２００万）</t>
        </is>
      </c>
      <c r="H320" s="2" t="inlineStr">
        <is>
          <t xml:space="preserve">大阪府</t>
        </is>
      </c>
      <c r="I320" s="2" t="inlineStr">
        <is>
          <t xml:space="preserve">大阪府大阪市北区豊崎３丁目</t>
        </is>
      </c>
      <c r="J320" s="2" t="inlineStr">
        <is>
          <t xml:space="preserve">2020年3月</t>
        </is>
      </c>
      <c r="K320" s="2" t="inlineStr">
        <is>
          <t xml:space="preserve">大阪メトロ御堂筋線　中津</t>
        </is>
      </c>
      <c r="L320" s="2" t="inlineStr">
        <is>
          <t xml:space="preserve">徒歩　1分</t>
        </is>
      </c>
      <c r="M320" s="2" t="inlineStr">
        <is>
          <t xml:space="preserve">56.16㎡</t>
        </is>
      </c>
      <c r="N320" s="4">
        <v>14210</v>
      </c>
      <c r="O320" s="5">
        <v>836.5</v>
      </c>
      <c r="P320" s="5"/>
      <c r="Q320" s="5"/>
      <c r="R320" s="5"/>
      <c r="S320" s="5"/>
      <c r="T320" s="5"/>
      <c r="U320" s="5"/>
      <c r="V320" s="5"/>
      <c r="W320" s="2"/>
      <c r="X320" s="2"/>
      <c r="Y320" s="2"/>
      <c r="Z320" s="2"/>
      <c r="AA320" s="2"/>
      <c r="AB320" s="4">
        <f>AVERAGE(AD320:AF320)</f>
      </c>
      <c r="AC320" s="5">
        <f>MAX(AD320:AH320)</f>
      </c>
      <c r="AD320" s="5">
        <v>720.1</v>
      </c>
      <c r="AE320" s="5">
        <v>612.7</v>
      </c>
      <c r="AF320" s="5">
        <v>647.9</v>
      </c>
      <c r="AG320" s="5">
        <v>667.5</v>
      </c>
      <c r="AH320" s="5">
        <v>710.1</v>
      </c>
      <c r="AI320" s="5" t="inlineStr">
        <is>
          <t xml:space="preserve">2026-02-28</t>
        </is>
      </c>
      <c r="AJ320" s="5" t="inlineStr">
        <is>
          <t xml:space="preserve">2026-02-24</t>
        </is>
      </c>
      <c r="AK320" s="2" t="inlineStr">
        <is>
          <t xml:space="preserve">2026-02-19</t>
        </is>
      </c>
      <c r="AL320" s="2" t="inlineStr">
        <is>
          <t xml:space="preserve">2026-02-08</t>
        </is>
      </c>
      <c r="AM320" s="2" t="inlineStr">
        <is>
          <t xml:space="preserve">2026-01-24</t>
        </is>
      </c>
    </row>
    <row r="321">
      <c r="A321" s="2">
        <f>IF(OR(AND(B321&gt;1.1,B321&lt;&gt;"成約物件不足"),AND(C321&gt;1.1,C321&lt;&gt;"成約物件不足"),AND(D321&gt;1.1,D321&lt;&gt;"成約物件不足"),AND(E321&gt;1.1,E321&lt;&gt;"成約物件不足")),"○","")</f>
      </c>
      <c r="B321" s="3">
        <f>P321/O321</f>
      </c>
      <c r="C321" s="3">
        <f>Q321/O321</f>
      </c>
      <c r="D321" s="3">
        <f>AB321/O321</f>
      </c>
      <c r="E321" s="3">
        <f>AC321/O321</f>
      </c>
      <c r="F321" s="2" t="inlineStr">
        <is>
          <t xml:space="preserve">300137974795</t>
        </is>
      </c>
      <c r="G321" s="2" t="inlineStr">
        <is>
          <t xml:space="preserve">Ｎ４．ＴＯＷＥＲ</t>
        </is>
      </c>
      <c r="H321" s="2" t="inlineStr">
        <is>
          <t xml:space="preserve">大阪府</t>
        </is>
      </c>
      <c r="I321" s="2" t="inlineStr">
        <is>
          <t xml:space="preserve">大阪府大阪市北区中之島４丁目</t>
        </is>
      </c>
      <c r="J321" s="2" t="inlineStr">
        <is>
          <t xml:space="preserve">2009年8月</t>
        </is>
      </c>
      <c r="K321" s="2" t="inlineStr">
        <is>
          <t xml:space="preserve">京阪中之島線　中之島</t>
        </is>
      </c>
      <c r="L321" s="2" t="inlineStr">
        <is>
          <t xml:space="preserve">徒歩　4分</t>
        </is>
      </c>
      <c r="M321" s="2" t="inlineStr">
        <is>
          <t xml:space="preserve">73.39㎡</t>
        </is>
      </c>
      <c r="N321" s="4">
        <v>12980</v>
      </c>
      <c r="O321" s="5">
        <v>584.7</v>
      </c>
      <c r="P321" s="5">
        <f>AVERAGE(R321:T321)</f>
      </c>
      <c r="Q321" s="5">
        <f>MAX(R321:V321)</f>
      </c>
      <c r="R321" s="5">
        <v>512.6</v>
      </c>
      <c r="S321" s="5">
        <v>500.5</v>
      </c>
      <c r="T321" s="5">
        <v>530.3</v>
      </c>
      <c r="U321" s="5">
        <v>470.2</v>
      </c>
      <c r="V321" s="5">
        <v>413.6</v>
      </c>
      <c r="W321" s="2" t="inlineStr">
        <is>
          <t xml:space="preserve">2026-02-24</t>
        </is>
      </c>
      <c r="X321" s="2" t="inlineStr">
        <is>
          <t xml:space="preserve">2025-12-20</t>
        </is>
      </c>
      <c r="Y321" s="2" t="inlineStr">
        <is>
          <t xml:space="preserve">2025-09-29</t>
        </is>
      </c>
      <c r="Z321" s="2" t="inlineStr">
        <is>
          <t xml:space="preserve">2025-06-27</t>
        </is>
      </c>
      <c r="AA321" s="2" t="inlineStr">
        <is>
          <t xml:space="preserve">2025-06-23</t>
        </is>
      </c>
      <c r="AB321" s="4">
        <f>AVERAGE(AD321:AF321)</f>
      </c>
      <c r="AC321" s="5">
        <f>MAX(AD321:AH321)</f>
      </c>
      <c r="AD321" s="5">
        <v>512.6</v>
      </c>
      <c r="AE321" s="5">
        <v>500.5</v>
      </c>
      <c r="AF321" s="5">
        <v>530.3</v>
      </c>
      <c r="AG321" s="5">
        <v>559.1</v>
      </c>
      <c r="AH321" s="5">
        <v>474.7</v>
      </c>
      <c r="AI321" s="5" t="inlineStr">
        <is>
          <t xml:space="preserve">2026-02-24</t>
        </is>
      </c>
      <c r="AJ321" s="5" t="inlineStr">
        <is>
          <t xml:space="preserve">2025-12-20</t>
        </is>
      </c>
      <c r="AK321" s="2" t="inlineStr">
        <is>
          <t xml:space="preserve">2025-09-29</t>
        </is>
      </c>
      <c r="AL321" s="2" t="inlineStr">
        <is>
          <t xml:space="preserve">2025-09-19</t>
        </is>
      </c>
      <c r="AM321" s="2" t="inlineStr">
        <is>
          <t xml:space="preserve">2025-08-07</t>
        </is>
      </c>
    </row>
    <row r="322">
      <c r="A322" s="2">
        <f>IF(OR(AND(B322&gt;1.1,B322&lt;&gt;"成約物件不足"),AND(C322&gt;1.1,C322&lt;&gt;"成約物件不足"),AND(D322&gt;1.1,D322&lt;&gt;"成約物件不足"),AND(E322&gt;1.1,E322&lt;&gt;"成約物件不足")),"○","")</f>
      </c>
      <c r="B322" s="3">
        <f>P322/O322</f>
      </c>
      <c r="C322" s="3">
        <f>Q322/O322</f>
      </c>
      <c r="D322" s="3">
        <f>AB322/O322</f>
      </c>
      <c r="E322" s="3">
        <f>AC322/O322</f>
      </c>
      <c r="F322" s="2" t="inlineStr">
        <is>
          <t xml:space="preserve">300138198088</t>
        </is>
      </c>
      <c r="G322" s="2" t="inlineStr">
        <is>
          <t xml:space="preserve">ザ・パークハウス中之島タワー</t>
        </is>
      </c>
      <c r="H322" s="2" t="inlineStr">
        <is>
          <t xml:space="preserve">大阪府</t>
        </is>
      </c>
      <c r="I322" s="2" t="inlineStr">
        <is>
          <t xml:space="preserve">大阪府大阪市北区中之島６丁目</t>
        </is>
      </c>
      <c r="J322" s="2" t="inlineStr">
        <is>
          <t xml:space="preserve">2017年10月</t>
        </is>
      </c>
      <c r="K322" s="2" t="inlineStr">
        <is>
          <t xml:space="preserve">京阪中之島線　中之島</t>
        </is>
      </c>
      <c r="L322" s="2" t="inlineStr">
        <is>
          <t xml:space="preserve">徒歩　2分</t>
        </is>
      </c>
      <c r="M322" s="2" t="inlineStr">
        <is>
          <t xml:space="preserve">58.65㎡</t>
        </is>
      </c>
      <c r="N322" s="4">
        <v>12000</v>
      </c>
      <c r="O322" s="5">
        <v>676.4</v>
      </c>
      <c r="P322" s="5">
        <f>AVERAGE(R322:T322)</f>
      </c>
      <c r="Q322" s="5">
        <f>MAX(R322:V322)</f>
      </c>
      <c r="R322" s="5">
        <v>659.1</v>
      </c>
      <c r="S322" s="5">
        <v>495.4</v>
      </c>
      <c r="T322" s="5">
        <v>614.9</v>
      </c>
      <c r="U322" s="5">
        <v>587.6</v>
      </c>
      <c r="V322" s="5">
        <v>556.9</v>
      </c>
      <c r="W322" s="2" t="inlineStr">
        <is>
          <t xml:space="preserve">2026-02-28</t>
        </is>
      </c>
      <c r="X322" s="2" t="inlineStr">
        <is>
          <t xml:space="preserve">2026-02-24</t>
        </is>
      </c>
      <c r="Y322" s="2" t="inlineStr">
        <is>
          <t xml:space="preserve">2026-01-30</t>
        </is>
      </c>
      <c r="Z322" s="2" t="inlineStr">
        <is>
          <t xml:space="preserve">2026-01-18</t>
        </is>
      </c>
      <c r="AA322" s="2" t="inlineStr">
        <is>
          <t xml:space="preserve">2025-12-25</t>
        </is>
      </c>
      <c r="AB322" s="4">
        <f>AVERAGE(AD322:AF322)</f>
      </c>
      <c r="AC322" s="5">
        <f>MAX(AD322:AH322)</f>
      </c>
      <c r="AD322" s="5">
        <v>659.1</v>
      </c>
      <c r="AE322" s="5">
        <v>495.4</v>
      </c>
      <c r="AF322" s="5">
        <v>614.9</v>
      </c>
      <c r="AG322" s="5">
        <v>587.6</v>
      </c>
      <c r="AH322" s="5">
        <v>556.9</v>
      </c>
      <c r="AI322" s="5" t="inlineStr">
        <is>
          <t xml:space="preserve">2026-02-28</t>
        </is>
      </c>
      <c r="AJ322" s="5" t="inlineStr">
        <is>
          <t xml:space="preserve">2026-02-24</t>
        </is>
      </c>
      <c r="AK322" s="2" t="inlineStr">
        <is>
          <t xml:space="preserve">2026-01-30</t>
        </is>
      </c>
      <c r="AL322" s="2" t="inlineStr">
        <is>
          <t xml:space="preserve">2026-01-18</t>
        </is>
      </c>
      <c r="AM322" s="2" t="inlineStr">
        <is>
          <t xml:space="preserve">2025-12-25</t>
        </is>
      </c>
    </row>
    <row r="323">
      <c r="A323" s="2">
        <f>IF(OR(AND(B323&gt;1.1,B323&lt;&gt;"成約物件不足"),AND(C323&gt;1.1,C323&lt;&gt;"成約物件不足"),AND(D323&gt;1.1,D323&lt;&gt;"成約物件不足"),AND(E323&gt;1.1,E323&lt;&gt;"成約物件不足")),"○","")</f>
      </c>
      <c r="B323" s="3">
        <f>P323/O323</f>
      </c>
      <c r="C323" s="3">
        <f>Q323/O323</f>
      </c>
      <c r="D323" s="3">
        <f>AB323/O323</f>
      </c>
      <c r="E323" s="3">
        <f>AC323/O323</f>
      </c>
      <c r="F323" s="2" t="inlineStr">
        <is>
          <t xml:space="preserve">300138036446</t>
        </is>
      </c>
      <c r="G323" s="2" t="inlineStr">
        <is>
          <t xml:space="preserve">ザ・パークハウス大阪梅田タワー</t>
        </is>
      </c>
      <c r="H323" s="2" t="inlineStr">
        <is>
          <t xml:space="preserve">大阪府</t>
        </is>
      </c>
      <c r="I323" s="2" t="inlineStr">
        <is>
          <t xml:space="preserve">大阪府大阪市北区中津１丁目</t>
        </is>
      </c>
      <c r="J323" s="2" t="inlineStr">
        <is>
          <t xml:space="preserve">2025年8月</t>
        </is>
      </c>
      <c r="K323" s="2" t="inlineStr">
        <is>
          <t xml:space="preserve">阪急神戸線　大阪梅田</t>
        </is>
      </c>
      <c r="L323" s="2" t="inlineStr">
        <is>
          <t xml:space="preserve">徒歩　6分</t>
        </is>
      </c>
      <c r="M323" s="2" t="inlineStr">
        <is>
          <t xml:space="preserve">62.06㎡</t>
        </is>
      </c>
      <c r="N323" s="4">
        <v>11800</v>
      </c>
      <c r="O323" s="5">
        <v>628.6</v>
      </c>
      <c r="P323" s="5">
        <f>AVERAGE(R323:T323)</f>
      </c>
      <c r="Q323" s="5">
        <f>MAX(R323:V323)</f>
      </c>
      <c r="R323" s="5">
        <v>676.5</v>
      </c>
      <c r="S323" s="5">
        <v>766</v>
      </c>
      <c r="T323" s="5">
        <v>696</v>
      </c>
      <c r="U323" s="5"/>
      <c r="V323" s="5"/>
      <c r="W323" s="2" t="inlineStr">
        <is>
          <t xml:space="preserve">2026-01-24</t>
        </is>
      </c>
      <c r="X323" s="2" t="inlineStr">
        <is>
          <t xml:space="preserve">2026-02-11</t>
        </is>
      </c>
      <c r="Y323" s="2" t="inlineStr">
        <is>
          <t xml:space="preserve">2026-02-06</t>
        </is>
      </c>
      <c r="Z323" s="2"/>
      <c r="AA323" s="2"/>
      <c r="AB323" s="4">
        <f>AVERAGE(AD323:AF323)</f>
      </c>
      <c r="AC323" s="5">
        <f>MAX(AD323:AH323)</f>
      </c>
      <c r="AD323" s="5">
        <v>526.1</v>
      </c>
      <c r="AE323" s="5">
        <v>676.5</v>
      </c>
      <c r="AF323" s="5">
        <v>477.5</v>
      </c>
      <c r="AG323" s="5">
        <v>766</v>
      </c>
      <c r="AH323" s="5">
        <v>696</v>
      </c>
      <c r="AI323" s="5" t="inlineStr">
        <is>
          <t xml:space="preserve">2026-02-26</t>
        </is>
      </c>
      <c r="AJ323" s="5" t="inlineStr">
        <is>
          <t xml:space="preserve">2026-01-24</t>
        </is>
      </c>
      <c r="AK323" s="2" t="inlineStr">
        <is>
          <t xml:space="preserve">2026-01-16</t>
        </is>
      </c>
      <c r="AL323" s="2" t="inlineStr">
        <is>
          <t xml:space="preserve">2026-02-11</t>
        </is>
      </c>
      <c r="AM323" s="2" t="inlineStr">
        <is>
          <t xml:space="preserve">2026-02-06</t>
        </is>
      </c>
    </row>
    <row r="324">
      <c r="A324" s="2">
        <f>IF(OR(AND(B324&gt;1.1,B324&lt;&gt;"成約物件不足"),AND(C324&gt;1.1,C324&lt;&gt;"成約物件不足"),AND(D324&gt;1.1,D324&lt;&gt;"成約物件不足"),AND(E324&gt;1.1,E324&lt;&gt;"成約物件不足")),"○","")</f>
      </c>
      <c r="B324" s="3">
        <f>P324/O324</f>
      </c>
      <c r="C324" s="3">
        <f>Q324/O324</f>
      </c>
      <c r="D324" s="3">
        <f>AB324/O324</f>
      </c>
      <c r="E324" s="3">
        <f>AC324/O324</f>
      </c>
      <c r="F324" s="2" t="inlineStr">
        <is>
          <t xml:space="preserve">300136938210</t>
        </is>
      </c>
      <c r="G324" s="2" t="inlineStr">
        <is>
          <t xml:space="preserve">シティタワー東梅田パークフロント</t>
        </is>
      </c>
      <c r="H324" s="2" t="inlineStr">
        <is>
          <t xml:space="preserve">大阪府</t>
        </is>
      </c>
      <c r="I324" s="2" t="inlineStr">
        <is>
          <t xml:space="preserve">大阪府大阪市北区野崎町</t>
        </is>
      </c>
      <c r="J324" s="2" t="inlineStr">
        <is>
          <t xml:space="preserve">2019年3月</t>
        </is>
      </c>
      <c r="K324" s="2" t="inlineStr">
        <is>
          <t xml:space="preserve">大阪メトロ堺筋線　扇町</t>
        </is>
      </c>
      <c r="L324" s="2" t="inlineStr">
        <is>
          <t xml:space="preserve">徒歩　5分</t>
        </is>
      </c>
      <c r="M324" s="2" t="inlineStr">
        <is>
          <t xml:space="preserve">68.87㎡</t>
        </is>
      </c>
      <c r="N324" s="4">
        <v>10500</v>
      </c>
      <c r="O324" s="5">
        <v>504.1</v>
      </c>
      <c r="P324" s="5">
        <f>AVERAGE(R324:T324)</f>
      </c>
      <c r="Q324" s="5">
        <f>MAX(R324:V324)</f>
      </c>
      <c r="R324" s="5">
        <v>560.6</v>
      </c>
      <c r="S324" s="5">
        <v>466.5</v>
      </c>
      <c r="T324" s="5">
        <v>474.9</v>
      </c>
      <c r="U324" s="5">
        <v>593.3</v>
      </c>
      <c r="V324" s="5">
        <v>669.6</v>
      </c>
      <c r="W324" s="2" t="inlineStr">
        <is>
          <t xml:space="preserve">2026-02-22</t>
        </is>
      </c>
      <c r="X324" s="2" t="inlineStr">
        <is>
          <t xml:space="preserve">2026-01-26</t>
        </is>
      </c>
      <c r="Y324" s="2" t="inlineStr">
        <is>
          <t xml:space="preserve">2026-01-24</t>
        </is>
      </c>
      <c r="Z324" s="2" t="inlineStr">
        <is>
          <t xml:space="preserve">2025-11-30</t>
        </is>
      </c>
      <c r="AA324" s="2" t="inlineStr">
        <is>
          <t xml:space="preserve">2025-11-29</t>
        </is>
      </c>
      <c r="AB324" s="4">
        <f>AVERAGE(AD324:AF324)</f>
      </c>
      <c r="AC324" s="5">
        <f>MAX(AD324:AH324)</f>
      </c>
      <c r="AD324" s="5">
        <v>560.6</v>
      </c>
      <c r="AE324" s="5">
        <v>466.5</v>
      </c>
      <c r="AF324" s="5">
        <v>474.9</v>
      </c>
      <c r="AG324" s="5">
        <v>593.3</v>
      </c>
      <c r="AH324" s="5">
        <v>669.6</v>
      </c>
      <c r="AI324" s="5" t="inlineStr">
        <is>
          <t xml:space="preserve">2026-02-22</t>
        </is>
      </c>
      <c r="AJ324" s="5" t="inlineStr">
        <is>
          <t xml:space="preserve">2026-01-26</t>
        </is>
      </c>
      <c r="AK324" s="2" t="inlineStr">
        <is>
          <t xml:space="preserve">2026-01-24</t>
        </is>
      </c>
      <c r="AL324" s="2" t="inlineStr">
        <is>
          <t xml:space="preserve">2025-11-30</t>
        </is>
      </c>
      <c r="AM324" s="2" t="inlineStr">
        <is>
          <t xml:space="preserve">2025-11-29</t>
        </is>
      </c>
    </row>
    <row r="325">
      <c r="A325" s="2">
        <f>IF(OR(AND(B325&gt;1.1,B325&lt;&gt;"成約物件不足"),AND(C325&gt;1.1,C325&lt;&gt;"成約物件不足"),AND(D325&gt;1.1,D325&lt;&gt;"成約物件不足"),AND(E325&gt;1.1,E325&lt;&gt;"成約物件不足")),"○","")</f>
      </c>
      <c r="B325" s="3">
        <f>P325/O325</f>
      </c>
      <c r="C325" s="3">
        <f>Q325/O325</f>
      </c>
      <c r="D325" s="3">
        <f>AB325/O325</f>
      </c>
      <c r="E325" s="3">
        <f>AC325/O325</f>
      </c>
      <c r="F325" s="2" t="inlineStr">
        <is>
          <t xml:space="preserve">300138179229</t>
        </is>
      </c>
      <c r="G325" s="2" t="inlineStr">
        <is>
          <t xml:space="preserve">ザ・パークハウス中之島タワー</t>
        </is>
      </c>
      <c r="H325" s="2" t="inlineStr">
        <is>
          <t xml:space="preserve">大阪府</t>
        </is>
      </c>
      <c r="I325" s="2" t="inlineStr">
        <is>
          <t xml:space="preserve">大阪府大阪市北区中之島６丁目</t>
        </is>
      </c>
      <c r="J325" s="2" t="inlineStr">
        <is>
          <t xml:space="preserve">2017年10月</t>
        </is>
      </c>
      <c r="K325" s="2" t="inlineStr">
        <is>
          <t xml:space="preserve">京阪中之島線　中之島</t>
        </is>
      </c>
      <c r="L325" s="2" t="inlineStr">
        <is>
          <t xml:space="preserve">徒歩　2分</t>
        </is>
      </c>
      <c r="M325" s="2" t="inlineStr">
        <is>
          <t xml:space="preserve">56.38㎡</t>
        </is>
      </c>
      <c r="N325" s="4">
        <v>10478</v>
      </c>
      <c r="O325" s="5">
        <v>614.4</v>
      </c>
      <c r="P325" s="5">
        <f>AVERAGE(R325:T325)</f>
      </c>
      <c r="Q325" s="5">
        <f>MAX(R325:V325)</f>
      </c>
      <c r="R325" s="5">
        <v>659.1</v>
      </c>
      <c r="S325" s="5">
        <v>495.4</v>
      </c>
      <c r="T325" s="5">
        <v>614.9</v>
      </c>
      <c r="U325" s="5">
        <v>587.6</v>
      </c>
      <c r="V325" s="5">
        <v>556.9</v>
      </c>
      <c r="W325" s="2" t="inlineStr">
        <is>
          <t xml:space="preserve">2026-02-28</t>
        </is>
      </c>
      <c r="X325" s="2" t="inlineStr">
        <is>
          <t xml:space="preserve">2026-02-24</t>
        </is>
      </c>
      <c r="Y325" s="2" t="inlineStr">
        <is>
          <t xml:space="preserve">2026-01-30</t>
        </is>
      </c>
      <c r="Z325" s="2" t="inlineStr">
        <is>
          <t xml:space="preserve">2026-01-18</t>
        </is>
      </c>
      <c r="AA325" s="2" t="inlineStr">
        <is>
          <t xml:space="preserve">2025-12-25</t>
        </is>
      </c>
      <c r="AB325" s="4">
        <f>AVERAGE(AD325:AF325)</f>
      </c>
      <c r="AC325" s="5">
        <f>MAX(AD325:AH325)</f>
      </c>
      <c r="AD325" s="5">
        <v>659.1</v>
      </c>
      <c r="AE325" s="5">
        <v>495.4</v>
      </c>
      <c r="AF325" s="5">
        <v>614.9</v>
      </c>
      <c r="AG325" s="5">
        <v>587.6</v>
      </c>
      <c r="AH325" s="5">
        <v>556.9</v>
      </c>
      <c r="AI325" s="5" t="inlineStr">
        <is>
          <t xml:space="preserve">2026-02-28</t>
        </is>
      </c>
      <c r="AJ325" s="5" t="inlineStr">
        <is>
          <t xml:space="preserve">2026-02-24</t>
        </is>
      </c>
      <c r="AK325" s="2" t="inlineStr">
        <is>
          <t xml:space="preserve">2026-01-30</t>
        </is>
      </c>
      <c r="AL325" s="2" t="inlineStr">
        <is>
          <t xml:space="preserve">2026-01-18</t>
        </is>
      </c>
      <c r="AM325" s="2" t="inlineStr">
        <is>
          <t xml:space="preserve">2025-12-25</t>
        </is>
      </c>
    </row>
    <row r="326">
      <c r="A326" s="2">
        <f>IF(OR(AND(B326&gt;1.1,B326&lt;&gt;"成約物件不足"),AND(C326&gt;1.1,C326&lt;&gt;"成約物件不足"),AND(D326&gt;1.1,D326&lt;&gt;"成約物件不足"),AND(E326&gt;1.1,E326&lt;&gt;"成約物件不足")),"○","")</f>
      </c>
      <c r="B326" s="3">
        <f>P326/O326</f>
      </c>
      <c r="C326" s="3">
        <f>Q326/O326</f>
      </c>
      <c r="D326" s="3">
        <f>AB326/O326</f>
      </c>
      <c r="E326" s="3">
        <f>AC326/O326</f>
      </c>
      <c r="F326" s="2" t="inlineStr">
        <is>
          <t xml:space="preserve">300138175236</t>
        </is>
      </c>
      <c r="G326" s="2" t="inlineStr">
        <is>
          <t xml:space="preserve">プレミスト梅田ノース</t>
        </is>
      </c>
      <c r="H326" s="2" t="inlineStr">
        <is>
          <t xml:space="preserve">大阪府</t>
        </is>
      </c>
      <c r="I326" s="2" t="inlineStr">
        <is>
          <t xml:space="preserve">大阪府大阪市北区中崎西２丁目</t>
        </is>
      </c>
      <c r="J326" s="2" t="inlineStr">
        <is>
          <t xml:space="preserve">2020年2月</t>
        </is>
      </c>
      <c r="K326" s="2" t="inlineStr">
        <is>
          <t xml:space="preserve">大阪メトロ御堂筋線　梅田</t>
        </is>
      </c>
      <c r="L326" s="2" t="inlineStr">
        <is>
          <t xml:space="preserve">徒歩　7分</t>
        </is>
      </c>
      <c r="M326" s="2" t="inlineStr">
        <is>
          <t xml:space="preserve">76.75㎡</t>
        </is>
      </c>
      <c r="N326" s="4">
        <v>10400</v>
      </c>
      <c r="O326" s="5">
        <v>448</v>
      </c>
      <c r="P326" s="5">
        <f>AVERAGE(R326:T326)</f>
      </c>
      <c r="Q326" s="5">
        <f>MAX(R326:V326)</f>
      </c>
      <c r="R326" s="5">
        <v>504.8</v>
      </c>
      <c r="S326" s="5">
        <v>515.3</v>
      </c>
      <c r="T326" s="5">
        <v>480.1</v>
      </c>
      <c r="U326" s="5">
        <v>388.3</v>
      </c>
      <c r="V326" s="5">
        <v>369.2</v>
      </c>
      <c r="W326" s="2" t="inlineStr">
        <is>
          <t xml:space="preserve">2025-08-02</t>
        </is>
      </c>
      <c r="X326" s="2" t="inlineStr">
        <is>
          <t xml:space="preserve">2025-05-26</t>
        </is>
      </c>
      <c r="Y326" s="2" t="inlineStr">
        <is>
          <t xml:space="preserve">2024-05-02</t>
        </is>
      </c>
      <c r="Z326" s="2" t="inlineStr">
        <is>
          <t xml:space="preserve">2023-08-07</t>
        </is>
      </c>
      <c r="AA326" s="2" t="inlineStr">
        <is>
          <t xml:space="preserve">2023-04-21</t>
        </is>
      </c>
      <c r="AB326" s="4">
        <f>AVERAGE(AD326:AF326)</f>
      </c>
      <c r="AC326" s="5">
        <f>MAX(AD326:AH326)</f>
      </c>
      <c r="AD326" s="5">
        <v>504.8</v>
      </c>
      <c r="AE326" s="5">
        <v>464.2</v>
      </c>
      <c r="AF326" s="5">
        <v>267.9</v>
      </c>
      <c r="AG326" s="5">
        <v>515.3</v>
      </c>
      <c r="AH326" s="5">
        <v>396.5</v>
      </c>
      <c r="AI326" s="5" t="inlineStr">
        <is>
          <t xml:space="preserve">2025-08-02</t>
        </is>
      </c>
      <c r="AJ326" s="5" t="inlineStr">
        <is>
          <t xml:space="preserve">2025-07-01</t>
        </is>
      </c>
      <c r="AK326" s="2" t="inlineStr">
        <is>
          <t xml:space="preserve">2025-05-29</t>
        </is>
      </c>
      <c r="AL326" s="2" t="inlineStr">
        <is>
          <t xml:space="preserve">2025-05-26</t>
        </is>
      </c>
      <c r="AM326" s="2" t="inlineStr">
        <is>
          <t xml:space="preserve">2025-02-27</t>
        </is>
      </c>
    </row>
    <row r="327">
      <c r="A327" s="2">
        <f>IF(OR(AND(B327&gt;1.1,B327&lt;&gt;"成約物件不足"),AND(C327&gt;1.1,C327&lt;&gt;"成約物件不足"),AND(D327&gt;1.1,D327&lt;&gt;"成約物件不足"),AND(E327&gt;1.1,E327&lt;&gt;"成約物件不足")),"○","")</f>
      </c>
      <c r="B327" s="3" t="inlineStr">
        <is>
          <t xml:space="preserve">成約物件不足</t>
        </is>
      </c>
      <c r="C327" s="3" t="inlineStr">
        <is>
          <t xml:space="preserve">成約物件不足</t>
        </is>
      </c>
      <c r="D327" s="3">
        <f>AB327/O327</f>
      </c>
      <c r="E327" s="3">
        <f>AC327/O327</f>
      </c>
      <c r="F327" s="2" t="inlineStr">
        <is>
          <t xml:space="preserve">300137063166</t>
        </is>
      </c>
      <c r="G327" s="2" t="inlineStr">
        <is>
          <t xml:space="preserve">シティタワー梅田東　</t>
        </is>
      </c>
      <c r="H327" s="2" t="inlineStr">
        <is>
          <t xml:space="preserve">大阪府</t>
        </is>
      </c>
      <c r="I327" s="2" t="inlineStr">
        <is>
          <t xml:space="preserve">大阪府大阪市北区本庄西１丁目</t>
        </is>
      </c>
      <c r="J327" s="2" t="inlineStr">
        <is>
          <t xml:space="preserve">2016年12月</t>
        </is>
      </c>
      <c r="K327" s="2" t="inlineStr">
        <is>
          <t xml:space="preserve">大阪メトロ谷町線　中崎町</t>
        </is>
      </c>
      <c r="L327" s="2"/>
      <c r="M327" s="2" t="inlineStr">
        <is>
          <t xml:space="preserve">60.74㎡</t>
        </is>
      </c>
      <c r="N327" s="4">
        <v>9480</v>
      </c>
      <c r="O327" s="5">
        <v>516</v>
      </c>
      <c r="P327" s="5"/>
      <c r="Q327" s="5"/>
      <c r="R327" s="5"/>
      <c r="S327" s="5"/>
      <c r="T327" s="5"/>
      <c r="U327" s="5"/>
      <c r="V327" s="5"/>
      <c r="W327" s="2"/>
      <c r="X327" s="2"/>
      <c r="Y327" s="2"/>
      <c r="Z327" s="2"/>
      <c r="AA327" s="2"/>
      <c r="AB327" s="4">
        <f>AVERAGE(AD327:AF327)</f>
      </c>
      <c r="AC327" s="5">
        <f>MAX(AD327:AH327)</f>
      </c>
      <c r="AD327" s="5">
        <v>578.3</v>
      </c>
      <c r="AE327" s="5">
        <v>445.7</v>
      </c>
      <c r="AF327" s="5">
        <v>406.8</v>
      </c>
      <c r="AG327" s="5">
        <v>484.8</v>
      </c>
      <c r="AH327" s="5">
        <v>351.1</v>
      </c>
      <c r="AI327" s="5" t="inlineStr">
        <is>
          <t xml:space="preserve">2026-02-28</t>
        </is>
      </c>
      <c r="AJ327" s="5" t="inlineStr">
        <is>
          <t xml:space="preserve">2026-02-23</t>
        </is>
      </c>
      <c r="AK327" s="2" t="inlineStr">
        <is>
          <t xml:space="preserve">2026-01-21</t>
        </is>
      </c>
      <c r="AL327" s="2" t="inlineStr">
        <is>
          <t xml:space="preserve">2025-12-28</t>
        </is>
      </c>
      <c r="AM327" s="2" t="inlineStr">
        <is>
          <t xml:space="preserve">2025-12-27</t>
        </is>
      </c>
    </row>
    <row r="328">
      <c r="A328" s="2">
        <f>IF(OR(AND(B328&gt;1.1,B328&lt;&gt;"成約物件不足"),AND(C328&gt;1.1,C328&lt;&gt;"成約物件不足"),AND(D328&gt;1.1,D328&lt;&gt;"成約物件不足"),AND(E328&gt;1.1,E328&lt;&gt;"成約物件不足")),"○","")</f>
      </c>
      <c r="B328" s="3">
        <f>P328/O328</f>
      </c>
      <c r="C328" s="3">
        <f>Q328/O328</f>
      </c>
      <c r="D328" s="3">
        <f>AB328/O328</f>
      </c>
      <c r="E328" s="3">
        <f>AC328/O328</f>
      </c>
      <c r="F328" s="2" t="inlineStr">
        <is>
          <t xml:space="preserve">300136024392</t>
        </is>
      </c>
      <c r="G328" s="2" t="inlineStr">
        <is>
          <t xml:space="preserve">シティタワー東梅田パークフロント</t>
        </is>
      </c>
      <c r="H328" s="2" t="inlineStr">
        <is>
          <t xml:space="preserve">大阪府</t>
        </is>
      </c>
      <c r="I328" s="2" t="inlineStr">
        <is>
          <t xml:space="preserve">大阪府大阪市北区野崎町</t>
        </is>
      </c>
      <c r="J328" s="2" t="inlineStr">
        <is>
          <t xml:space="preserve">2019年3月</t>
        </is>
      </c>
      <c r="K328" s="2" t="inlineStr">
        <is>
          <t xml:space="preserve">大阪メトロ堺筋線　扇町</t>
        </is>
      </c>
      <c r="L328" s="2" t="inlineStr">
        <is>
          <t xml:space="preserve">徒歩　5分</t>
        </is>
      </c>
      <c r="M328" s="2" t="inlineStr">
        <is>
          <t xml:space="preserve">60.02㎡</t>
        </is>
      </c>
      <c r="N328" s="4">
        <v>9200</v>
      </c>
      <c r="O328" s="5">
        <v>506.8</v>
      </c>
      <c r="P328" s="5">
        <f>AVERAGE(R328:T328)</f>
      </c>
      <c r="Q328" s="5">
        <f>MAX(R328:V328)</f>
      </c>
      <c r="R328" s="5">
        <v>560.6</v>
      </c>
      <c r="S328" s="5">
        <v>466.5</v>
      </c>
      <c r="T328" s="5">
        <v>474.9</v>
      </c>
      <c r="U328" s="5">
        <v>593.3</v>
      </c>
      <c r="V328" s="5">
        <v>669.6</v>
      </c>
      <c r="W328" s="2" t="inlineStr">
        <is>
          <t xml:space="preserve">2026-02-22</t>
        </is>
      </c>
      <c r="X328" s="2" t="inlineStr">
        <is>
          <t xml:space="preserve">2026-01-26</t>
        </is>
      </c>
      <c r="Y328" s="2" t="inlineStr">
        <is>
          <t xml:space="preserve">2026-01-24</t>
        </is>
      </c>
      <c r="Z328" s="2" t="inlineStr">
        <is>
          <t xml:space="preserve">2025-11-30</t>
        </is>
      </c>
      <c r="AA328" s="2" t="inlineStr">
        <is>
          <t xml:space="preserve">2025-11-29</t>
        </is>
      </c>
      <c r="AB328" s="4">
        <f>AVERAGE(AD328:AF328)</f>
      </c>
      <c r="AC328" s="5">
        <f>MAX(AD328:AH328)</f>
      </c>
      <c r="AD328" s="5">
        <v>560.6</v>
      </c>
      <c r="AE328" s="5">
        <v>466.5</v>
      </c>
      <c r="AF328" s="5">
        <v>474.9</v>
      </c>
      <c r="AG328" s="5">
        <v>593.3</v>
      </c>
      <c r="AH328" s="5">
        <v>669.6</v>
      </c>
      <c r="AI328" s="5" t="inlineStr">
        <is>
          <t xml:space="preserve">2026-02-22</t>
        </is>
      </c>
      <c r="AJ328" s="5" t="inlineStr">
        <is>
          <t xml:space="preserve">2026-01-26</t>
        </is>
      </c>
      <c r="AK328" s="2" t="inlineStr">
        <is>
          <t xml:space="preserve">2026-01-24</t>
        </is>
      </c>
      <c r="AL328" s="2" t="inlineStr">
        <is>
          <t xml:space="preserve">2025-11-30</t>
        </is>
      </c>
      <c r="AM328" s="2" t="inlineStr">
        <is>
          <t xml:space="preserve">2025-11-29</t>
        </is>
      </c>
    </row>
    <row r="329">
      <c r="A329" s="2">
        <f>IF(OR(AND(B329&gt;1.1,B329&lt;&gt;"成約物件不足"),AND(C329&gt;1.1,C329&lt;&gt;"成約物件不足"),AND(D329&gt;1.1,D329&lt;&gt;"成約物件不足"),AND(E329&gt;1.1,E329&lt;&gt;"成約物件不足")),"○","")</f>
      </c>
      <c r="B329" s="3">
        <f>P329/O329</f>
      </c>
      <c r="C329" s="3">
        <f>Q329/O329</f>
      </c>
      <c r="D329" s="3">
        <f>AB329/O329</f>
      </c>
      <c r="E329" s="3">
        <f>AC329/O329</f>
      </c>
      <c r="F329" s="2" t="inlineStr">
        <is>
          <t xml:space="preserve">300137041434</t>
        </is>
      </c>
      <c r="G329" s="2" t="inlineStr">
        <is>
          <t xml:space="preserve">ブランズタワー御堂筋本町</t>
        </is>
      </c>
      <c r="H329" s="2" t="inlineStr">
        <is>
          <t xml:space="preserve">大阪府</t>
        </is>
      </c>
      <c r="I329" s="2" t="inlineStr">
        <is>
          <t xml:space="preserve">大阪府大阪市中央区南本町４丁目</t>
        </is>
      </c>
      <c r="J329" s="2" t="inlineStr">
        <is>
          <t xml:space="preserve">2017年9月</t>
        </is>
      </c>
      <c r="K329" s="2" t="inlineStr">
        <is>
          <t xml:space="preserve">大阪メトロ御堂筋線　本町</t>
        </is>
      </c>
      <c r="L329" s="2" t="inlineStr">
        <is>
          <t xml:space="preserve">徒歩　1分</t>
        </is>
      </c>
      <c r="M329" s="2" t="inlineStr">
        <is>
          <t xml:space="preserve">62㎡</t>
        </is>
      </c>
      <c r="N329" s="4">
        <v>9000</v>
      </c>
      <c r="O329" s="5">
        <v>479.9</v>
      </c>
      <c r="P329" s="5">
        <f>AVERAGE(R329:T329)</f>
      </c>
      <c r="Q329" s="5">
        <f>MAX(R329:V329)</f>
      </c>
      <c r="R329" s="5">
        <v>559.6</v>
      </c>
      <c r="S329" s="5">
        <v>457.2</v>
      </c>
      <c r="T329" s="5">
        <v>561.6</v>
      </c>
      <c r="U329" s="5">
        <v>569.5</v>
      </c>
      <c r="V329" s="5">
        <v>489.6</v>
      </c>
      <c r="W329" s="2" t="inlineStr">
        <is>
          <t xml:space="preserve">2026-02-06</t>
        </is>
      </c>
      <c r="X329" s="2" t="inlineStr">
        <is>
          <t xml:space="preserve">2026-02-16</t>
        </is>
      </c>
      <c r="Y329" s="2" t="inlineStr">
        <is>
          <t xml:space="preserve">2026-01-29</t>
        </is>
      </c>
      <c r="Z329" s="2" t="inlineStr">
        <is>
          <t xml:space="preserve">2025-12-19</t>
        </is>
      </c>
      <c r="AA329" s="2" t="inlineStr">
        <is>
          <t xml:space="preserve">2025-09-19</t>
        </is>
      </c>
      <c r="AB329" s="4">
        <f>AVERAGE(AD329:AF329)</f>
      </c>
      <c r="AC329" s="5">
        <f>MAX(AD329:AH329)</f>
      </c>
      <c r="AD329" s="5">
        <v>559.6</v>
      </c>
      <c r="AE329" s="5">
        <v>457.2</v>
      </c>
      <c r="AF329" s="5">
        <v>561.6</v>
      </c>
      <c r="AG329" s="5">
        <v>569.5</v>
      </c>
      <c r="AH329" s="5">
        <v>489.6</v>
      </c>
      <c r="AI329" s="5" t="inlineStr">
        <is>
          <t xml:space="preserve">2026-02-06</t>
        </is>
      </c>
      <c r="AJ329" s="5" t="inlineStr">
        <is>
          <t xml:space="preserve">2026-02-16</t>
        </is>
      </c>
      <c r="AK329" s="2" t="inlineStr">
        <is>
          <t xml:space="preserve">2026-01-29</t>
        </is>
      </c>
      <c r="AL329" s="2" t="inlineStr">
        <is>
          <t xml:space="preserve">2025-12-19</t>
        </is>
      </c>
      <c r="AM329" s="2" t="inlineStr">
        <is>
          <t xml:space="preserve">2025-09-19</t>
        </is>
      </c>
    </row>
    <row r="330">
      <c r="A330" s="2">
        <f>IF(OR(AND(B330&gt;1.1,B330&lt;&gt;"成約物件不足"),AND(C330&gt;1.1,C330&lt;&gt;"成約物件不足"),AND(D330&gt;1.1,D330&lt;&gt;"成約物件不足"),AND(E330&gt;1.1,E330&lt;&gt;"成約物件不足")),"○","")</f>
      </c>
      <c r="B330" s="3">
        <f>P330/O330</f>
      </c>
      <c r="C330" s="3">
        <f>Q330/O330</f>
      </c>
      <c r="D330" s="3">
        <f>AB330/O330</f>
      </c>
      <c r="E330" s="3">
        <f>AC330/O330</f>
      </c>
      <c r="F330" s="2" t="inlineStr">
        <is>
          <t xml:space="preserve">100138110503</t>
        </is>
      </c>
      <c r="G330" s="2" t="inlineStr">
        <is>
          <t xml:space="preserve">プレサンスレジェンド堺筋本町タワー</t>
        </is>
      </c>
      <c r="H330" s="2" t="inlineStr">
        <is>
          <t xml:space="preserve">大阪府</t>
        </is>
      </c>
      <c r="I330" s="2" t="inlineStr">
        <is>
          <t xml:space="preserve">大阪府大阪市中央区久太郎町１丁目</t>
        </is>
      </c>
      <c r="J330" s="2" t="inlineStr">
        <is>
          <t xml:space="preserve">2018年1月</t>
        </is>
      </c>
      <c r="K330" s="2" t="inlineStr">
        <is>
          <t xml:space="preserve">大阪メトロ堺筋線　堺筋本町</t>
        </is>
      </c>
      <c r="L330" s="2" t="inlineStr">
        <is>
          <t xml:space="preserve">徒歩　2分</t>
        </is>
      </c>
      <c r="M330" s="2" t="inlineStr">
        <is>
          <t xml:space="preserve">56.37㎡</t>
        </is>
      </c>
      <c r="N330" s="4">
        <v>8180</v>
      </c>
      <c r="O330" s="5">
        <v>479.8</v>
      </c>
      <c r="P330" s="5">
        <f>AVERAGE(R330:T330)</f>
      </c>
      <c r="Q330" s="5">
        <f>MAX(R330:V330)</f>
      </c>
      <c r="R330" s="5">
        <v>412.1</v>
      </c>
      <c r="S330" s="5">
        <v>459.9</v>
      </c>
      <c r="T330" s="5">
        <v>424.4</v>
      </c>
      <c r="U330" s="5">
        <v>422.3</v>
      </c>
      <c r="V330" s="5">
        <v>510.5</v>
      </c>
      <c r="W330" s="2" t="inlineStr">
        <is>
          <t xml:space="preserve">2026-02-08</t>
        </is>
      </c>
      <c r="X330" s="2" t="inlineStr">
        <is>
          <t xml:space="preserve">2025-11-24</t>
        </is>
      </c>
      <c r="Y330" s="2" t="inlineStr">
        <is>
          <t xml:space="preserve">2025-08-25</t>
        </is>
      </c>
      <c r="Z330" s="2" t="inlineStr">
        <is>
          <t xml:space="preserve">2025-08-18</t>
        </is>
      </c>
      <c r="AA330" s="2" t="inlineStr">
        <is>
          <t xml:space="preserve">2025-07-27</t>
        </is>
      </c>
      <c r="AB330" s="4">
        <f>AVERAGE(AD330:AF330)</f>
      </c>
      <c r="AC330" s="5">
        <f>MAX(AD330:AH330)</f>
      </c>
      <c r="AD330" s="5">
        <v>345.8</v>
      </c>
      <c r="AE330" s="5">
        <v>412.1</v>
      </c>
      <c r="AF330" s="5">
        <v>375.1</v>
      </c>
      <c r="AG330" s="5">
        <v>459.9</v>
      </c>
      <c r="AH330" s="5">
        <v>381</v>
      </c>
      <c r="AI330" s="5" t="inlineStr">
        <is>
          <t xml:space="preserve">2026-02-21</t>
        </is>
      </c>
      <c r="AJ330" s="5" t="inlineStr">
        <is>
          <t xml:space="preserve">2026-02-08</t>
        </is>
      </c>
      <c r="AK330" s="2" t="inlineStr">
        <is>
          <t xml:space="preserve">2026-01-31</t>
        </is>
      </c>
      <c r="AL330" s="2" t="inlineStr">
        <is>
          <t xml:space="preserve">2025-11-24</t>
        </is>
      </c>
      <c r="AM330" s="2" t="inlineStr">
        <is>
          <t xml:space="preserve">2025-11-24</t>
        </is>
      </c>
    </row>
    <row r="331">
      <c r="A331" s="2">
        <f>IF(OR(AND(B331&gt;1.1,B331&lt;&gt;"成約物件不足"),AND(C331&gt;1.1,C331&lt;&gt;"成約物件不足"),AND(D331&gt;1.1,D331&lt;&gt;"成約物件不足"),AND(E331&gt;1.1,E331&lt;&gt;"成約物件不足")),"○","")</f>
      </c>
      <c r="B331" s="3">
        <f>P331/O331</f>
      </c>
      <c r="C331" s="3">
        <f>Q331/O331</f>
      </c>
      <c r="D331" s="3">
        <f>AB331/O331</f>
      </c>
      <c r="E331" s="3">
        <f>AC331/O331</f>
      </c>
      <c r="F331" s="2" t="inlineStr">
        <is>
          <t xml:space="preserve">300138027220</t>
        </is>
      </c>
      <c r="G331" s="2" t="inlineStr">
        <is>
          <t xml:space="preserve">天満橋レジデンスエアリーコート</t>
        </is>
      </c>
      <c r="H331" s="2" t="inlineStr">
        <is>
          <t xml:space="preserve">大阪府</t>
        </is>
      </c>
      <c r="I331" s="2" t="inlineStr">
        <is>
          <t xml:space="preserve">大阪府大阪市北区天満橋１丁目</t>
        </is>
      </c>
      <c r="J331" s="2" t="inlineStr">
        <is>
          <t xml:space="preserve">2013年1月</t>
        </is>
      </c>
      <c r="K331" s="2" t="inlineStr">
        <is>
          <t xml:space="preserve">東西線　　大阪天満宮</t>
        </is>
      </c>
      <c r="L331" s="2" t="inlineStr">
        <is>
          <t xml:space="preserve">徒歩　7分</t>
        </is>
      </c>
      <c r="M331" s="2" t="inlineStr">
        <is>
          <t xml:space="preserve">70.43㎡</t>
        </is>
      </c>
      <c r="N331" s="4">
        <v>7980</v>
      </c>
      <c r="O331" s="5">
        <v>374.6</v>
      </c>
      <c r="P331" s="5">
        <f>AVERAGE(R331:T331)</f>
      </c>
      <c r="Q331" s="5">
        <f>MAX(R331:V331)</f>
      </c>
      <c r="R331" s="5">
        <v>309.9</v>
      </c>
      <c r="S331" s="5">
        <v>292.9</v>
      </c>
      <c r="T331" s="5">
        <v>267.3</v>
      </c>
      <c r="U331" s="5">
        <v>247.9</v>
      </c>
      <c r="V331" s="5">
        <v>243.2</v>
      </c>
      <c r="W331" s="2" t="inlineStr">
        <is>
          <t xml:space="preserve">2025-02-26</t>
        </is>
      </c>
      <c r="X331" s="2" t="inlineStr">
        <is>
          <t xml:space="preserve">2024-08-04</t>
        </is>
      </c>
      <c r="Y331" s="2" t="inlineStr">
        <is>
          <t xml:space="preserve">2024-03-25</t>
        </is>
      </c>
      <c r="Z331" s="2" t="inlineStr">
        <is>
          <t xml:space="preserve">2024-02-04</t>
        </is>
      </c>
      <c r="AA331" s="2" t="inlineStr">
        <is>
          <t xml:space="preserve">2020-02-09</t>
        </is>
      </c>
      <c r="AB331" s="4">
        <f>AVERAGE(AD331:AF331)</f>
      </c>
      <c r="AC331" s="5">
        <f>MAX(AD331:AH331)</f>
      </c>
      <c r="AD331" s="5">
        <v>241.1</v>
      </c>
      <c r="AE331" s="5">
        <v>367.5</v>
      </c>
      <c r="AF331" s="5">
        <v>332.2</v>
      </c>
      <c r="AG331" s="5">
        <v>263.4</v>
      </c>
      <c r="AH331" s="5">
        <v>231.1</v>
      </c>
      <c r="AI331" s="5" t="inlineStr">
        <is>
          <t xml:space="preserve">2026-03-02</t>
        </is>
      </c>
      <c r="AJ331" s="5" t="inlineStr">
        <is>
          <t xml:space="preserve">2026-02-14</t>
        </is>
      </c>
      <c r="AK331" s="2" t="inlineStr">
        <is>
          <t xml:space="preserve">2026-01-17</t>
        </is>
      </c>
      <c r="AL331" s="2" t="inlineStr">
        <is>
          <t xml:space="preserve">2025-12-04</t>
        </is>
      </c>
      <c r="AM331" s="2" t="inlineStr">
        <is>
          <t xml:space="preserve">2025-10-31</t>
        </is>
      </c>
    </row>
    <row r="332">
      <c r="A332" s="2">
        <f>IF(OR(AND(B332&gt;1.1,B332&lt;&gt;"成約物件不足"),AND(C332&gt;1.1,C332&lt;&gt;"成約物件不足"),AND(D332&gt;1.1,D332&lt;&gt;"成約物件不足"),AND(E332&gt;1.1,E332&lt;&gt;"成約物件不足")),"○","")</f>
      </c>
      <c r="B332" s="3" t="inlineStr">
        <is>
          <t xml:space="preserve">成約物件不足</t>
        </is>
      </c>
      <c r="C332" s="3" t="inlineStr">
        <is>
          <t xml:space="preserve">成約物件不足</t>
        </is>
      </c>
      <c r="D332" s="3">
        <f>AB332/O332</f>
      </c>
      <c r="E332" s="3">
        <f>AC332/O332</f>
      </c>
      <c r="F332" s="2" t="inlineStr">
        <is>
          <t xml:space="preserve">300138193551</t>
        </is>
      </c>
      <c r="G332" s="2" t="inlineStr">
        <is>
          <t xml:space="preserve">シエリア梅田豊崎</t>
        </is>
      </c>
      <c r="H332" s="2" t="inlineStr">
        <is>
          <t xml:space="preserve">大阪府</t>
        </is>
      </c>
      <c r="I332" s="2" t="inlineStr">
        <is>
          <t xml:space="preserve">大阪府大阪市北区豊崎５丁目</t>
        </is>
      </c>
      <c r="J332" s="2" t="inlineStr">
        <is>
          <t xml:space="preserve">2025年1月</t>
        </is>
      </c>
      <c r="K332" s="2" t="inlineStr">
        <is>
          <t xml:space="preserve">大阪メトロ御堂筋線　中津</t>
        </is>
      </c>
      <c r="L332" s="2" t="inlineStr">
        <is>
          <t xml:space="preserve">徒歩　3分</t>
        </is>
      </c>
      <c r="M332" s="2" t="inlineStr">
        <is>
          <t xml:space="preserve">55.18㎡</t>
        </is>
      </c>
      <c r="N332" s="4">
        <v>7700</v>
      </c>
      <c r="O332" s="5">
        <v>461.3</v>
      </c>
      <c r="P332" s="5"/>
      <c r="Q332" s="5"/>
      <c r="R332" s="5"/>
      <c r="S332" s="5"/>
      <c r="T332" s="5"/>
      <c r="U332" s="5"/>
      <c r="V332" s="5"/>
      <c r="W332" s="2"/>
      <c r="X332" s="2"/>
      <c r="Y332" s="2"/>
      <c r="Z332" s="2"/>
      <c r="AA332" s="2"/>
      <c r="AB332" s="4">
        <f>AVERAGE(AD332:AF332)</f>
      </c>
      <c r="AC332" s="5">
        <f>MAX(AD332:AH332)</f>
      </c>
      <c r="AD332" s="5">
        <v>207.7</v>
      </c>
      <c r="AE332" s="5">
        <v>154.1</v>
      </c>
      <c r="AF332" s="5">
        <v>153</v>
      </c>
      <c r="AG332" s="5">
        <v>208.1</v>
      </c>
      <c r="AH332" s="5">
        <v>147.1</v>
      </c>
      <c r="AI332" s="5" t="inlineStr">
        <is>
          <t xml:space="preserve">2026-02-12</t>
        </is>
      </c>
      <c r="AJ332" s="5" t="inlineStr">
        <is>
          <t xml:space="preserve">2025-12-26</t>
        </is>
      </c>
      <c r="AK332" s="2" t="inlineStr">
        <is>
          <t xml:space="preserve">2025-10-30</t>
        </is>
      </c>
      <c r="AL332" s="2" t="inlineStr">
        <is>
          <t xml:space="preserve">2025-10-19</t>
        </is>
      </c>
      <c r="AM332" s="2" t="inlineStr">
        <is>
          <t xml:space="preserve">2025-03-22</t>
        </is>
      </c>
    </row>
    <row r="333">
      <c r="A333" s="2">
        <f>IF(OR(AND(B333&gt;1.1,B333&lt;&gt;"成約物件不足"),AND(C333&gt;1.1,C333&lt;&gt;"成約物件不足"),AND(D333&gt;1.1,D333&lt;&gt;"成約物件不足"),AND(E333&gt;1.1,E333&lt;&gt;"成約物件不足")),"○","")</f>
      </c>
      <c r="B333" s="3" t="inlineStr">
        <is>
          <t xml:space="preserve">成約物件不足</t>
        </is>
      </c>
      <c r="C333" s="3" t="inlineStr">
        <is>
          <t xml:space="preserve">成約物件不足</t>
        </is>
      </c>
      <c r="D333" s="3">
        <f>AB333/O333</f>
      </c>
      <c r="E333" s="3">
        <f>AC333/O333</f>
      </c>
      <c r="F333" s="2" t="inlineStr">
        <is>
          <t xml:space="preserve">300137044161</t>
        </is>
      </c>
      <c r="G333" s="2" t="inlineStr">
        <is>
          <t xml:space="preserve">シティタワー西梅田　【報酬有】</t>
        </is>
      </c>
      <c r="H333" s="2" t="inlineStr">
        <is>
          <t xml:space="preserve">大阪府</t>
        </is>
      </c>
      <c r="I333" s="2" t="inlineStr">
        <is>
          <t xml:space="preserve">大阪府大阪市福島区福島７丁目</t>
        </is>
      </c>
      <c r="J333" s="2" t="inlineStr">
        <is>
          <t xml:space="preserve">2006年12月</t>
        </is>
      </c>
      <c r="K333" s="2" t="inlineStr">
        <is>
          <t xml:space="preserve">大阪環状線　福島</t>
        </is>
      </c>
      <c r="L333" s="2" t="inlineStr">
        <is>
          <t xml:space="preserve">徒歩　5分</t>
        </is>
      </c>
      <c r="M333" s="2" t="inlineStr">
        <is>
          <t xml:space="preserve">61.2㎡</t>
        </is>
      </c>
      <c r="N333" s="4">
        <v>7490</v>
      </c>
      <c r="O333" s="5">
        <v>404.6</v>
      </c>
      <c r="P333" s="5"/>
      <c r="Q333" s="5"/>
      <c r="R333" s="5"/>
      <c r="S333" s="5"/>
      <c r="T333" s="5"/>
      <c r="U333" s="5"/>
      <c r="V333" s="5"/>
      <c r="W333" s="2"/>
      <c r="X333" s="2"/>
      <c r="Y333" s="2"/>
      <c r="Z333" s="2"/>
      <c r="AA333" s="2"/>
      <c r="AB333" s="4">
        <f>AVERAGE(AD333:AF333)</f>
      </c>
      <c r="AC333" s="5">
        <f>MAX(AD333:AH333)</f>
      </c>
      <c r="AD333" s="5">
        <v>467.8</v>
      </c>
      <c r="AE333" s="5">
        <v>650.1</v>
      </c>
      <c r="AF333" s="5">
        <v>403.5</v>
      </c>
      <c r="AG333" s="5">
        <v>497.9</v>
      </c>
      <c r="AH333" s="5">
        <v>494.9</v>
      </c>
      <c r="AI333" s="5" t="inlineStr">
        <is>
          <t xml:space="preserve">2026-02-17</t>
        </is>
      </c>
      <c r="AJ333" s="5" t="inlineStr">
        <is>
          <t xml:space="preserve">2026-02-06</t>
        </is>
      </c>
      <c r="AK333" s="2" t="inlineStr">
        <is>
          <t xml:space="preserve">2026-01-30</t>
        </is>
      </c>
      <c r="AL333" s="2" t="inlineStr">
        <is>
          <t xml:space="preserve">2025-12-25</t>
        </is>
      </c>
      <c r="AM333" s="2" t="inlineStr">
        <is>
          <t xml:space="preserve">2025-12-25</t>
        </is>
      </c>
    </row>
    <row r="334">
      <c r="A334" s="2">
        <f>IF(OR(AND(B334&gt;1.1,B334&lt;&gt;"成約物件不足"),AND(C334&gt;1.1,C334&lt;&gt;"成約物件不足"),AND(D334&gt;1.1,D334&lt;&gt;"成約物件不足"),AND(E334&gt;1.1,E334&lt;&gt;"成約物件不足")),"○","")</f>
      </c>
      <c r="B334" s="3">
        <f>P334/O334</f>
      </c>
      <c r="C334" s="3">
        <f>Q334/O334</f>
      </c>
      <c r="D334" s="3">
        <f>AB334/O334</f>
      </c>
      <c r="E334" s="3">
        <f>AC334/O334</f>
      </c>
      <c r="F334" s="2" t="inlineStr">
        <is>
          <t xml:space="preserve">300135048717</t>
        </is>
      </c>
      <c r="G334" s="2" t="inlineStr">
        <is>
          <t xml:space="preserve">シティタワー西梅田</t>
        </is>
      </c>
      <c r="H334" s="2" t="inlineStr">
        <is>
          <t xml:space="preserve">大阪府</t>
        </is>
      </c>
      <c r="I334" s="2" t="inlineStr">
        <is>
          <t xml:space="preserve">大阪府大阪市福島区福島７丁目</t>
        </is>
      </c>
      <c r="J334" s="2" t="inlineStr">
        <is>
          <t xml:space="preserve">2006年12月</t>
        </is>
      </c>
      <c r="K334" s="2" t="inlineStr">
        <is>
          <t xml:space="preserve">大阪環状線　福島</t>
        </is>
      </c>
      <c r="L334" s="2" t="inlineStr">
        <is>
          <t xml:space="preserve">徒歩　5分</t>
        </is>
      </c>
      <c r="M334" s="2" t="inlineStr">
        <is>
          <t xml:space="preserve">61.2㎡</t>
        </is>
      </c>
      <c r="N334" s="4">
        <v>7390</v>
      </c>
      <c r="O334" s="5">
        <v>399.2</v>
      </c>
      <c r="P334" s="5">
        <f>AVERAGE(R334:T334)</f>
      </c>
      <c r="Q334" s="5">
        <f>MAX(R334:V334)</f>
      </c>
      <c r="R334" s="5">
        <v>497.9</v>
      </c>
      <c r="S334" s="5">
        <v>485.3</v>
      </c>
      <c r="T334" s="5">
        <v>556.1</v>
      </c>
      <c r="U334" s="5">
        <v>447.3</v>
      </c>
      <c r="V334" s="5">
        <v>436.5</v>
      </c>
      <c r="W334" s="2" t="inlineStr">
        <is>
          <t xml:space="preserve">2025-12-25</t>
        </is>
      </c>
      <c r="X334" s="2" t="inlineStr">
        <is>
          <t xml:space="preserve">2025-12-21</t>
        </is>
      </c>
      <c r="Y334" s="2" t="inlineStr">
        <is>
          <t xml:space="preserve">2025-11-29</t>
        </is>
      </c>
      <c r="Z334" s="2" t="inlineStr">
        <is>
          <t xml:space="preserve">2025-11-23</t>
        </is>
      </c>
      <c r="AA334" s="2" t="inlineStr">
        <is>
          <t xml:space="preserve">2025-10-06</t>
        </is>
      </c>
      <c r="AB334" s="4">
        <f>AVERAGE(AD334:AF334)</f>
      </c>
      <c r="AC334" s="5">
        <f>MAX(AD334:AH334)</f>
      </c>
      <c r="AD334" s="5">
        <v>467.8</v>
      </c>
      <c r="AE334" s="5">
        <v>650.1</v>
      </c>
      <c r="AF334" s="5">
        <v>403.5</v>
      </c>
      <c r="AG334" s="5">
        <v>497.9</v>
      </c>
      <c r="AH334" s="5">
        <v>494.9</v>
      </c>
      <c r="AI334" s="5" t="inlineStr">
        <is>
          <t xml:space="preserve">2026-02-17</t>
        </is>
      </c>
      <c r="AJ334" s="5" t="inlineStr">
        <is>
          <t xml:space="preserve">2026-02-06</t>
        </is>
      </c>
      <c r="AK334" s="2" t="inlineStr">
        <is>
          <t xml:space="preserve">2026-01-30</t>
        </is>
      </c>
      <c r="AL334" s="2" t="inlineStr">
        <is>
          <t xml:space="preserve">2025-12-25</t>
        </is>
      </c>
      <c r="AM334" s="2" t="inlineStr">
        <is>
          <t xml:space="preserve">2025-12-25</t>
        </is>
      </c>
    </row>
    <row r="335">
      <c r="A335" s="2">
        <f>IF(OR(AND(B335&gt;1.1,B335&lt;&gt;"成約物件不足"),AND(C335&gt;1.1,C335&lt;&gt;"成約物件不足"),AND(D335&gt;1.1,D335&lt;&gt;"成約物件不足"),AND(E335&gt;1.1,E335&lt;&gt;"成約物件不足")),"○","")</f>
      </c>
      <c r="B335" s="3" t="inlineStr">
        <is>
          <t xml:space="preserve">成約物件不足</t>
        </is>
      </c>
      <c r="C335" s="3" t="inlineStr">
        <is>
          <t xml:space="preserve">成約物件不足</t>
        </is>
      </c>
      <c r="D335" s="3">
        <f>AB335/O335</f>
      </c>
      <c r="E335" s="3">
        <f>AC335/O335</f>
      </c>
      <c r="F335" s="2" t="inlineStr">
        <is>
          <t xml:space="preserve">300135332442</t>
        </is>
      </c>
      <c r="G335" s="2" t="inlineStr">
        <is>
          <t xml:space="preserve">シエリア梅田豊崎</t>
        </is>
      </c>
      <c r="H335" s="2" t="inlineStr">
        <is>
          <t xml:space="preserve">大阪府</t>
        </is>
      </c>
      <c r="I335" s="2" t="inlineStr">
        <is>
          <t xml:space="preserve">大阪府大阪市北区豊崎５丁目</t>
        </is>
      </c>
      <c r="J335" s="2" t="inlineStr">
        <is>
          <t xml:space="preserve">2025年1月</t>
        </is>
      </c>
      <c r="K335" s="2" t="inlineStr">
        <is>
          <t xml:space="preserve">大阪メトロ御堂筋線　中津</t>
        </is>
      </c>
      <c r="L335" s="2" t="inlineStr">
        <is>
          <t xml:space="preserve">徒歩　3分</t>
        </is>
      </c>
      <c r="M335" s="2" t="inlineStr">
        <is>
          <t xml:space="preserve">55.18㎡</t>
        </is>
      </c>
      <c r="N335" s="4">
        <v>7280</v>
      </c>
      <c r="O335" s="5">
        <v>436.2</v>
      </c>
      <c r="P335" s="5"/>
      <c r="Q335" s="5"/>
      <c r="R335" s="5"/>
      <c r="S335" s="5"/>
      <c r="T335" s="5"/>
      <c r="U335" s="5"/>
      <c r="V335" s="5"/>
      <c r="W335" s="2"/>
      <c r="X335" s="2"/>
      <c r="Y335" s="2"/>
      <c r="Z335" s="2"/>
      <c r="AA335" s="2"/>
      <c r="AB335" s="4">
        <f>AVERAGE(AD335:AF335)</f>
      </c>
      <c r="AC335" s="5">
        <f>MAX(AD335:AH335)</f>
      </c>
      <c r="AD335" s="5">
        <v>207.7</v>
      </c>
      <c r="AE335" s="5">
        <v>154.1</v>
      </c>
      <c r="AF335" s="5">
        <v>153</v>
      </c>
      <c r="AG335" s="5">
        <v>208.1</v>
      </c>
      <c r="AH335" s="5">
        <v>147.1</v>
      </c>
      <c r="AI335" s="5" t="inlineStr">
        <is>
          <t xml:space="preserve">2026-02-12</t>
        </is>
      </c>
      <c r="AJ335" s="5" t="inlineStr">
        <is>
          <t xml:space="preserve">2025-12-26</t>
        </is>
      </c>
      <c r="AK335" s="2" t="inlineStr">
        <is>
          <t xml:space="preserve">2025-10-30</t>
        </is>
      </c>
      <c r="AL335" s="2" t="inlineStr">
        <is>
          <t xml:space="preserve">2025-10-19</t>
        </is>
      </c>
      <c r="AM335" s="2" t="inlineStr">
        <is>
          <t xml:space="preserve">2025-03-22</t>
        </is>
      </c>
    </row>
    <row r="336">
      <c r="A336" s="2">
        <f>IF(OR(AND(B336&gt;1.1,B336&lt;&gt;"成約物件不足"),AND(C336&gt;1.1,C336&lt;&gt;"成約物件不足"),AND(D336&gt;1.1,D336&lt;&gt;"成約物件不足"),AND(E336&gt;1.1,E336&lt;&gt;"成約物件不足")),"○","")</f>
      </c>
      <c r="B336" s="3">
        <f>P336/O336</f>
      </c>
      <c r="C336" s="3">
        <f>Q336/O336</f>
      </c>
      <c r="D336" s="3">
        <f>AB336/O336</f>
      </c>
      <c r="E336" s="3">
        <f>AC336/O336</f>
      </c>
      <c r="F336" s="2" t="inlineStr">
        <is>
          <t xml:space="preserve">300138170679</t>
        </is>
      </c>
      <c r="G336" s="2" t="inlineStr">
        <is>
          <t xml:space="preserve">クリスタルエグゼ心斎橋</t>
        </is>
      </c>
      <c r="H336" s="2" t="inlineStr">
        <is>
          <t xml:space="preserve">大阪府</t>
        </is>
      </c>
      <c r="I336" s="2" t="inlineStr">
        <is>
          <t xml:space="preserve">大阪府大阪市中央区西心斎橋２丁目</t>
        </is>
      </c>
      <c r="J336" s="2" t="inlineStr">
        <is>
          <t xml:space="preserve">2014年4月</t>
        </is>
      </c>
      <c r="K336" s="2" t="inlineStr">
        <is>
          <t xml:space="preserve">大阪メトロ四つ橋線　四ツ橋</t>
        </is>
      </c>
      <c r="L336" s="2" t="inlineStr">
        <is>
          <t xml:space="preserve">徒歩　6分</t>
        </is>
      </c>
      <c r="M336" s="2" t="inlineStr">
        <is>
          <t xml:space="preserve">58.66㎡</t>
        </is>
      </c>
      <c r="N336" s="4">
        <v>6980</v>
      </c>
      <c r="O336" s="5">
        <v>393.4</v>
      </c>
      <c r="P336" s="5">
        <f>AVERAGE(R336:T336)</f>
      </c>
      <c r="Q336" s="5">
        <f>MAX(R336:V336)</f>
      </c>
      <c r="R336" s="5">
        <v>366.4</v>
      </c>
      <c r="S336" s="5">
        <v>248</v>
      </c>
      <c r="T336" s="5">
        <v>208.6</v>
      </c>
      <c r="U336" s="5"/>
      <c r="V336" s="5"/>
      <c r="W336" s="2" t="inlineStr">
        <is>
          <t xml:space="preserve">2026-02-19</t>
        </is>
      </c>
      <c r="X336" s="2" t="inlineStr">
        <is>
          <t xml:space="preserve">2022-11-07</t>
        </is>
      </c>
      <c r="Y336" s="2" t="inlineStr">
        <is>
          <t xml:space="preserve">2015-05-30</t>
        </is>
      </c>
      <c r="Z336" s="2"/>
      <c r="AA336" s="2"/>
      <c r="AB336" s="4">
        <f>AVERAGE(AD336:AF336)</f>
      </c>
      <c r="AC336" s="5">
        <f>MAX(AD336:AH336)</f>
      </c>
      <c r="AD336" s="5">
        <v>366.4</v>
      </c>
      <c r="AE336" s="5">
        <v>378.9</v>
      </c>
      <c r="AF336" s="5">
        <v>248</v>
      </c>
      <c r="AG336" s="5">
        <v>234.5</v>
      </c>
      <c r="AH336" s="5">
        <v>106.2</v>
      </c>
      <c r="AI336" s="5" t="inlineStr">
        <is>
          <t xml:space="preserve">2026-02-19</t>
        </is>
      </c>
      <c r="AJ336" s="5" t="inlineStr">
        <is>
          <t xml:space="preserve">2024-11-22</t>
        </is>
      </c>
      <c r="AK336" s="2" t="inlineStr">
        <is>
          <t xml:space="preserve">2022-11-07</t>
        </is>
      </c>
      <c r="AL336" s="2" t="inlineStr">
        <is>
          <t xml:space="preserve">2017-10-01</t>
        </is>
      </c>
      <c r="AM336" s="2" t="inlineStr">
        <is>
          <t xml:space="preserve">2016-11-12</t>
        </is>
      </c>
    </row>
    <row r="337">
      <c r="A337" s="2">
        <f>IF(OR(AND(B337&gt;1.1,B337&lt;&gt;"成約物件不足"),AND(C337&gt;1.1,C337&lt;&gt;"成約物件不足"),AND(D337&gt;1.1,D337&lt;&gt;"成約物件不足"),AND(E337&gt;1.1,E337&lt;&gt;"成約物件不足")),"○","")</f>
      </c>
      <c r="B337" s="3">
        <f>P337/O337</f>
      </c>
      <c r="C337" s="3">
        <f>Q337/O337</f>
      </c>
      <c r="D337" s="3">
        <f>AB337/O337</f>
      </c>
      <c r="E337" s="3">
        <f>AC337/O337</f>
      </c>
      <c r="F337" s="2" t="inlineStr">
        <is>
          <t xml:space="preserve">300138148945</t>
        </is>
      </c>
      <c r="G337" s="2" t="inlineStr">
        <is>
          <t xml:space="preserve">セレッソコート与力町公園アーバンズ</t>
        </is>
      </c>
      <c r="H337" s="2" t="inlineStr">
        <is>
          <t xml:space="preserve">大阪府</t>
        </is>
      </c>
      <c r="I337" s="2" t="inlineStr">
        <is>
          <t xml:space="preserve">大阪府大阪市北区与力町</t>
        </is>
      </c>
      <c r="J337" s="2" t="inlineStr">
        <is>
          <t xml:space="preserve">2002年2月</t>
        </is>
      </c>
      <c r="K337" s="2" t="inlineStr">
        <is>
          <t xml:space="preserve">大阪メトロ谷町線　南森町</t>
        </is>
      </c>
      <c r="L337" s="2" t="inlineStr">
        <is>
          <t xml:space="preserve">徒歩　8分</t>
        </is>
      </c>
      <c r="M337" s="2" t="inlineStr">
        <is>
          <t xml:space="preserve">80.23㎡</t>
        </is>
      </c>
      <c r="N337" s="4">
        <v>6580</v>
      </c>
      <c r="O337" s="5">
        <v>271.2</v>
      </c>
      <c r="P337" s="5">
        <f>AVERAGE(R337:T337)</f>
      </c>
      <c r="Q337" s="5">
        <f>MAX(R337:V337)</f>
      </c>
      <c r="R337" s="5">
        <v>203.5</v>
      </c>
      <c r="S337" s="5">
        <v>179.7</v>
      </c>
      <c r="T337" s="5">
        <v>173.1</v>
      </c>
      <c r="U337" s="5">
        <v>179.3</v>
      </c>
      <c r="V337" s="5">
        <v>144.2</v>
      </c>
      <c r="W337" s="2" t="inlineStr">
        <is>
          <t xml:space="preserve">2021-11-12</t>
        </is>
      </c>
      <c r="X337" s="2" t="inlineStr">
        <is>
          <t xml:space="preserve">2018-11-12</t>
        </is>
      </c>
      <c r="Y337" s="2" t="inlineStr">
        <is>
          <t xml:space="preserve">2016-11-18</t>
        </is>
      </c>
      <c r="Z337" s="2" t="inlineStr">
        <is>
          <t xml:space="preserve">2016-07-03</t>
        </is>
      </c>
      <c r="AA337" s="2" t="inlineStr">
        <is>
          <t xml:space="preserve">2013-03-21</t>
        </is>
      </c>
      <c r="AB337" s="4">
        <f>AVERAGE(AD337:AF337)</f>
      </c>
      <c r="AC337" s="5">
        <f>MAX(AD337:AH337)</f>
      </c>
      <c r="AD337" s="5">
        <v>342.9</v>
      </c>
      <c r="AE337" s="5">
        <v>374.9</v>
      </c>
      <c r="AF337" s="5">
        <v>299.3</v>
      </c>
      <c r="AG337" s="5">
        <v>217.7</v>
      </c>
      <c r="AH337" s="5">
        <v>196.7</v>
      </c>
      <c r="AI337" s="5" t="inlineStr">
        <is>
          <t xml:space="preserve">2026-02-23</t>
        </is>
      </c>
      <c r="AJ337" s="5" t="inlineStr">
        <is>
          <t xml:space="preserve">2025-12-15</t>
        </is>
      </c>
      <c r="AK337" s="2" t="inlineStr">
        <is>
          <t xml:space="preserve">2025-10-10</t>
        </is>
      </c>
      <c r="AL337" s="2" t="inlineStr">
        <is>
          <t xml:space="preserve">2025-09-30</t>
        </is>
      </c>
      <c r="AM337" s="2" t="inlineStr">
        <is>
          <t xml:space="preserve">2025-09-15</t>
        </is>
      </c>
    </row>
    <row r="338">
      <c r="A338" s="2">
        <f>IF(OR(AND(B338&gt;1.1,B338&lt;&gt;"成約物件不足"),AND(C338&gt;1.1,C338&lt;&gt;"成約物件不足"),AND(D338&gt;1.1,D338&lt;&gt;"成約物件不足"),AND(E338&gt;1.1,E338&lt;&gt;"成約物件不足")),"○","")</f>
      </c>
      <c r="B338" s="3">
        <f>P338/O338</f>
      </c>
      <c r="C338" s="3">
        <f>Q338/O338</f>
      </c>
      <c r="D338" s="3">
        <f>AB338/O338</f>
      </c>
      <c r="E338" s="3">
        <f>AC338/O338</f>
      </c>
      <c r="F338" s="2" t="inlineStr">
        <is>
          <t xml:space="preserve">300137049109</t>
        </is>
      </c>
      <c r="G338" s="2" t="inlineStr">
        <is>
          <t xml:space="preserve">ザ・梅田タワー</t>
        </is>
      </c>
      <c r="H338" s="2" t="inlineStr">
        <is>
          <t xml:space="preserve">大阪府</t>
        </is>
      </c>
      <c r="I338" s="2" t="inlineStr">
        <is>
          <t xml:space="preserve">大阪府大阪市北区鶴野町</t>
        </is>
      </c>
      <c r="J338" s="2" t="inlineStr">
        <is>
          <t xml:space="preserve">2005年10月</t>
        </is>
      </c>
      <c r="K338" s="2" t="inlineStr">
        <is>
          <t xml:space="preserve">阪急京都線　大阪梅田</t>
        </is>
      </c>
      <c r="L338" s="2" t="inlineStr">
        <is>
          <t xml:space="preserve">徒歩　6分</t>
        </is>
      </c>
      <c r="M338" s="2" t="inlineStr">
        <is>
          <t xml:space="preserve">61.87㎡</t>
        </is>
      </c>
      <c r="N338" s="4">
        <v>6500</v>
      </c>
      <c r="O338" s="5">
        <v>347.4</v>
      </c>
      <c r="P338" s="5">
        <f>AVERAGE(R338:T338)</f>
      </c>
      <c r="Q338" s="5">
        <f>MAX(R338:V338)</f>
      </c>
      <c r="R338" s="5">
        <v>490.4</v>
      </c>
      <c r="S338" s="5">
        <v>405.8</v>
      </c>
      <c r="T338" s="5">
        <v>375.6</v>
      </c>
      <c r="U338" s="5">
        <v>358.2</v>
      </c>
      <c r="V338" s="5">
        <v>368.3</v>
      </c>
      <c r="W338" s="2" t="inlineStr">
        <is>
          <t xml:space="preserve">2026-02-28</t>
        </is>
      </c>
      <c r="X338" s="2" t="inlineStr">
        <is>
          <t xml:space="preserve">2026-01-26</t>
        </is>
      </c>
      <c r="Y338" s="2" t="inlineStr">
        <is>
          <t xml:space="preserve">2025-11-04</t>
        </is>
      </c>
      <c r="Z338" s="2" t="inlineStr">
        <is>
          <t xml:space="preserve">2025-06-13</t>
        </is>
      </c>
      <c r="AA338" s="2" t="inlineStr">
        <is>
          <t xml:space="preserve">2025-05-30</t>
        </is>
      </c>
      <c r="AB338" s="4">
        <f>AVERAGE(AD338:AF338)</f>
      </c>
      <c r="AC338" s="5">
        <f>MAX(AD338:AH338)</f>
      </c>
      <c r="AD338" s="5">
        <v>490.4</v>
      </c>
      <c r="AE338" s="5">
        <v>405.8</v>
      </c>
      <c r="AF338" s="5">
        <v>375.6</v>
      </c>
      <c r="AG338" s="5">
        <v>194.4</v>
      </c>
      <c r="AH338" s="5">
        <v>143.9</v>
      </c>
      <c r="AI338" s="5" t="inlineStr">
        <is>
          <t xml:space="preserve">2026-02-28</t>
        </is>
      </c>
      <c r="AJ338" s="5" t="inlineStr">
        <is>
          <t xml:space="preserve">2026-01-26</t>
        </is>
      </c>
      <c r="AK338" s="2" t="inlineStr">
        <is>
          <t xml:space="preserve">2025-11-04</t>
        </is>
      </c>
      <c r="AL338" s="2" t="inlineStr">
        <is>
          <t xml:space="preserve">2025-10-01</t>
        </is>
      </c>
      <c r="AM338" s="2" t="inlineStr">
        <is>
          <t xml:space="preserve">2025-09-26</t>
        </is>
      </c>
    </row>
    <row r="339">
      <c r="A339" s="2">
        <f>IF(OR(AND(B339&gt;1.1,B339&lt;&gt;"成約物件不足"),AND(C339&gt;1.1,C339&lt;&gt;"成約物件不足"),AND(D339&gt;1.1,D339&lt;&gt;"成約物件不足"),AND(E339&gt;1.1,E339&lt;&gt;"成約物件不足")),"○","")</f>
      </c>
      <c r="B339" s="3">
        <f>P339/O339</f>
      </c>
      <c r="C339" s="3">
        <f>Q339/O339</f>
      </c>
      <c r="D339" s="3">
        <f>AB339/O339</f>
      </c>
      <c r="E339" s="3">
        <f>AC339/O339</f>
      </c>
      <c r="F339" s="2" t="inlineStr">
        <is>
          <t xml:space="preserve">100138136588</t>
        </is>
      </c>
      <c r="G339" s="2" t="inlineStr">
        <is>
          <t xml:space="preserve">うめきたザ・レジデンス</t>
        </is>
      </c>
      <c r="H339" s="2" t="inlineStr">
        <is>
          <t xml:space="preserve">大阪府</t>
        </is>
      </c>
      <c r="I339" s="2" t="inlineStr">
        <is>
          <t xml:space="preserve">大阪府大阪市北区中津６丁目</t>
        </is>
      </c>
      <c r="J339" s="2" t="inlineStr">
        <is>
          <t xml:space="preserve">2014年11月</t>
        </is>
      </c>
      <c r="K339" s="2" t="inlineStr">
        <is>
          <t xml:space="preserve">阪急神戸線　中津</t>
        </is>
      </c>
      <c r="L339" s="2" t="inlineStr">
        <is>
          <t xml:space="preserve">徒歩　7分</t>
        </is>
      </c>
      <c r="M339" s="2" t="inlineStr">
        <is>
          <t xml:space="preserve">67.62㎡</t>
        </is>
      </c>
      <c r="N339" s="4">
        <v>6440</v>
      </c>
      <c r="O339" s="5">
        <v>314.9</v>
      </c>
      <c r="P339" s="5">
        <f>AVERAGE(R339:T339)</f>
      </c>
      <c r="Q339" s="5">
        <f>MAX(R339:V339)</f>
      </c>
      <c r="R339" s="5">
        <v>311.1</v>
      </c>
      <c r="S339" s="5">
        <v>294.2</v>
      </c>
      <c r="T339" s="5">
        <v>243.1</v>
      </c>
      <c r="U339" s="5">
        <v>268</v>
      </c>
      <c r="V339" s="5">
        <v>239</v>
      </c>
      <c r="W339" s="2" t="inlineStr">
        <is>
          <t xml:space="preserve">2026-02-07</t>
        </is>
      </c>
      <c r="X339" s="2" t="inlineStr">
        <is>
          <t xml:space="preserve">2025-11-23</t>
        </is>
      </c>
      <c r="Y339" s="2" t="inlineStr">
        <is>
          <t xml:space="preserve">2025-11-17</t>
        </is>
      </c>
      <c r="Z339" s="2" t="inlineStr">
        <is>
          <t xml:space="preserve">2024-07-27</t>
        </is>
      </c>
      <c r="AA339" s="2" t="inlineStr">
        <is>
          <t xml:space="preserve">2023-06-24</t>
        </is>
      </c>
      <c r="AB339" s="4">
        <f>AVERAGE(AD339:AF339)</f>
      </c>
      <c r="AC339" s="5">
        <f>MAX(AD339:AH339)</f>
      </c>
      <c r="AD339" s="5">
        <v>311.1</v>
      </c>
      <c r="AE339" s="5">
        <v>294.2</v>
      </c>
      <c r="AF339" s="5">
        <v>243.1</v>
      </c>
      <c r="AG339" s="5">
        <v>324.4</v>
      </c>
      <c r="AH339" s="5">
        <v>309.2</v>
      </c>
      <c r="AI339" s="5" t="inlineStr">
        <is>
          <t xml:space="preserve">2026-02-07</t>
        </is>
      </c>
      <c r="AJ339" s="5" t="inlineStr">
        <is>
          <t xml:space="preserve">2025-11-23</t>
        </is>
      </c>
      <c r="AK339" s="2" t="inlineStr">
        <is>
          <t xml:space="preserve">2025-11-17</t>
        </is>
      </c>
      <c r="AL339" s="2" t="inlineStr">
        <is>
          <t xml:space="preserve">2025-10-26</t>
        </is>
      </c>
      <c r="AM339" s="2" t="inlineStr">
        <is>
          <t xml:space="preserve">2025-09-09</t>
        </is>
      </c>
    </row>
    <row r="340">
      <c r="A340" s="2">
        <f>IF(OR(AND(B340&gt;1.1,B340&lt;&gt;"成約物件不足"),AND(C340&gt;1.1,C340&lt;&gt;"成約物件不足"),AND(D340&gt;1.1,D340&lt;&gt;"成約物件不足"),AND(E340&gt;1.1,E340&lt;&gt;"成約物件不足")),"○","")</f>
      </c>
      <c r="B340" s="3">
        <f>P340/O340</f>
      </c>
      <c r="C340" s="3">
        <f>Q340/O340</f>
      </c>
      <c r="D340" s="3">
        <f>AB340/O340</f>
      </c>
      <c r="E340" s="3">
        <f>AC340/O340</f>
      </c>
      <c r="F340" s="2" t="inlineStr">
        <is>
          <t xml:space="preserve">300137514438</t>
        </is>
      </c>
      <c r="G340" s="2" t="inlineStr">
        <is>
          <t xml:space="preserve">ブランズタワー大阪備後町</t>
        </is>
      </c>
      <c r="H340" s="2" t="inlineStr">
        <is>
          <t xml:space="preserve">大阪府</t>
        </is>
      </c>
      <c r="I340" s="2" t="inlineStr">
        <is>
          <t xml:space="preserve">大阪府大阪市中央区備後町１丁目</t>
        </is>
      </c>
      <c r="J340" s="2" t="inlineStr">
        <is>
          <t xml:space="preserve">2014年1月</t>
        </is>
      </c>
      <c r="K340" s="2" t="inlineStr">
        <is>
          <t xml:space="preserve">大阪メトロ堺筋線　堺筋本町</t>
        </is>
      </c>
      <c r="L340" s="2" t="inlineStr">
        <is>
          <t xml:space="preserve">徒歩　5分</t>
        </is>
      </c>
      <c r="M340" s="2" t="inlineStr">
        <is>
          <t xml:space="preserve">55.03㎡</t>
        </is>
      </c>
      <c r="N340" s="4">
        <v>5980</v>
      </c>
      <c r="O340" s="5">
        <v>359.3</v>
      </c>
      <c r="P340" s="5">
        <f>AVERAGE(R340:T340)</f>
      </c>
      <c r="Q340" s="5">
        <f>MAX(R340:V340)</f>
      </c>
      <c r="R340" s="5">
        <v>398.4</v>
      </c>
      <c r="S340" s="5">
        <v>357.5</v>
      </c>
      <c r="T340" s="5">
        <v>389.2</v>
      </c>
      <c r="U340" s="5">
        <v>365.3</v>
      </c>
      <c r="V340" s="5">
        <v>464.1</v>
      </c>
      <c r="W340" s="2" t="inlineStr">
        <is>
          <t xml:space="preserve">2025-11-16</t>
        </is>
      </c>
      <c r="X340" s="2" t="inlineStr">
        <is>
          <t xml:space="preserve">2025-09-21</t>
        </is>
      </c>
      <c r="Y340" s="2" t="inlineStr">
        <is>
          <t xml:space="preserve">2025-08-01</t>
        </is>
      </c>
      <c r="Z340" s="2" t="inlineStr">
        <is>
          <t xml:space="preserve">2025-07-31</t>
        </is>
      </c>
      <c r="AA340" s="2" t="inlineStr">
        <is>
          <t xml:space="preserve">2025-05-26</t>
        </is>
      </c>
      <c r="AB340" s="4">
        <f>AVERAGE(AD340:AF340)</f>
      </c>
      <c r="AC340" s="5">
        <f>MAX(AD340:AH340)</f>
      </c>
      <c r="AD340" s="5">
        <v>398.4</v>
      </c>
      <c r="AE340" s="5">
        <v>357.5</v>
      </c>
      <c r="AF340" s="5">
        <v>247.6</v>
      </c>
      <c r="AG340" s="5">
        <v>389.2</v>
      </c>
      <c r="AH340" s="5">
        <v>365.3</v>
      </c>
      <c r="AI340" s="5" t="inlineStr">
        <is>
          <t xml:space="preserve">2025-11-16</t>
        </is>
      </c>
      <c r="AJ340" s="5" t="inlineStr">
        <is>
          <t xml:space="preserve">2025-09-21</t>
        </is>
      </c>
      <c r="AK340" s="2" t="inlineStr">
        <is>
          <t xml:space="preserve">2025-08-31</t>
        </is>
      </c>
      <c r="AL340" s="2" t="inlineStr">
        <is>
          <t xml:space="preserve">2025-08-01</t>
        </is>
      </c>
      <c r="AM340" s="2" t="inlineStr">
        <is>
          <t xml:space="preserve">2025-07-31</t>
        </is>
      </c>
    </row>
    <row r="341">
      <c r="A341" s="2">
        <f>IF(OR(AND(B341&gt;1.1,B341&lt;&gt;"成約物件不足"),AND(C341&gt;1.1,C341&lt;&gt;"成約物件不足"),AND(D341&gt;1.1,D341&lt;&gt;"成約物件不足"),AND(E341&gt;1.1,E341&lt;&gt;"成約物件不足")),"○","")</f>
      </c>
      <c r="B341" s="3">
        <f>P341/O341</f>
      </c>
      <c r="C341" s="3">
        <f>Q341/O341</f>
      </c>
      <c r="D341" s="3">
        <f>AB341/O341</f>
      </c>
      <c r="E341" s="3">
        <f>AC341/O341</f>
      </c>
      <c r="F341" s="2" t="inlineStr">
        <is>
          <t xml:space="preserve">300137819376</t>
        </is>
      </c>
      <c r="G341" s="2" t="inlineStr">
        <is>
          <t xml:space="preserve">エステムプラザ梅田ＥＡＳＴ</t>
        </is>
      </c>
      <c r="H341" s="2" t="inlineStr">
        <is>
          <t xml:space="preserve">大阪府</t>
        </is>
      </c>
      <c r="I341" s="2" t="inlineStr">
        <is>
          <t xml:space="preserve">大阪府大阪市北区西天満４丁目</t>
        </is>
      </c>
      <c r="J341" s="2" t="inlineStr">
        <is>
          <t xml:space="preserve">2005年1月</t>
        </is>
      </c>
      <c r="K341" s="2" t="inlineStr">
        <is>
          <t xml:space="preserve">大阪メトロ堺筋線　南森町</t>
        </is>
      </c>
      <c r="L341" s="2" t="inlineStr">
        <is>
          <t xml:space="preserve">徒歩　5分</t>
        </is>
      </c>
      <c r="M341" s="2" t="inlineStr">
        <is>
          <t xml:space="preserve">52.77㎡</t>
        </is>
      </c>
      <c r="N341" s="4">
        <v>4500</v>
      </c>
      <c r="O341" s="5">
        <v>282</v>
      </c>
      <c r="P341" s="5">
        <f>AVERAGE(R341:T341)</f>
      </c>
      <c r="Q341" s="5">
        <f>MAX(R341:V341)</f>
      </c>
      <c r="R341" s="5">
        <v>309.9</v>
      </c>
      <c r="S341" s="5">
        <v>286.2</v>
      </c>
      <c r="T341" s="5">
        <v>248.8</v>
      </c>
      <c r="U341" s="5">
        <v>235</v>
      </c>
      <c r="V341" s="5">
        <v>162.3</v>
      </c>
      <c r="W341" s="2" t="inlineStr">
        <is>
          <t xml:space="preserve">2025-10-06</t>
        </is>
      </c>
      <c r="X341" s="2" t="inlineStr">
        <is>
          <t xml:space="preserve">2024-06-03</t>
        </is>
      </c>
      <c r="Y341" s="2" t="inlineStr">
        <is>
          <t xml:space="preserve">2023-03-26</t>
        </is>
      </c>
      <c r="Z341" s="2" t="inlineStr">
        <is>
          <t xml:space="preserve">2021-02-22</t>
        </is>
      </c>
      <c r="AA341" s="2" t="inlineStr">
        <is>
          <t xml:space="preserve">2017-03-23</t>
        </is>
      </c>
      <c r="AB341" s="4">
        <f>AVERAGE(AD341:AF341)</f>
      </c>
      <c r="AC341" s="5">
        <f>MAX(AD341:AH341)</f>
      </c>
      <c r="AD341" s="5">
        <v>316.7</v>
      </c>
      <c r="AE341" s="5">
        <v>309.9</v>
      </c>
      <c r="AF341" s="5">
        <v>285.8</v>
      </c>
      <c r="AG341" s="5">
        <v>286.2</v>
      </c>
      <c r="AH341" s="5">
        <v>250</v>
      </c>
      <c r="AI341" s="5" t="inlineStr">
        <is>
          <t xml:space="preserve">2025-11-25</t>
        </is>
      </c>
      <c r="AJ341" s="5" t="inlineStr">
        <is>
          <t xml:space="preserve">2025-10-06</t>
        </is>
      </c>
      <c r="AK341" s="2" t="inlineStr">
        <is>
          <t xml:space="preserve">2025-06-12</t>
        </is>
      </c>
      <c r="AL341" s="2" t="inlineStr">
        <is>
          <t xml:space="preserve">2024-06-03</t>
        </is>
      </c>
      <c r="AM341" s="2" t="inlineStr">
        <is>
          <t xml:space="preserve">2024-03-01</t>
        </is>
      </c>
    </row>
    <row r="342">
      <c r="A342" s="2">
        <f>IF(OR(AND(B342&gt;1.1,B342&lt;&gt;"成約物件不足"),AND(C342&gt;1.1,C342&lt;&gt;"成約物件不足"),AND(D342&gt;1.1,D342&lt;&gt;"成約物件不足"),AND(E342&gt;1.1,E342&lt;&gt;"成約物件不足")),"○","")</f>
      </c>
      <c r="B342" s="3">
        <f>P342/O342</f>
      </c>
      <c r="C342" s="3">
        <f>Q342/O342</f>
      </c>
      <c r="D342" s="3">
        <f>AB342/O342</f>
      </c>
      <c r="E342" s="3">
        <f>AC342/O342</f>
      </c>
      <c r="F342" s="2" t="inlineStr">
        <is>
          <t xml:space="preserve">300137126844</t>
        </is>
      </c>
      <c r="G342" s="2" t="inlineStr">
        <is>
          <t xml:space="preserve">アルス心斎橋</t>
        </is>
      </c>
      <c r="H342" s="2" t="inlineStr">
        <is>
          <t xml:space="preserve">大阪府</t>
        </is>
      </c>
      <c r="I342" s="2" t="inlineStr">
        <is>
          <t xml:space="preserve">大阪府大阪市中央区東心斎橋１丁目</t>
        </is>
      </c>
      <c r="J342" s="2" t="inlineStr">
        <is>
          <t xml:space="preserve">2002年2月</t>
        </is>
      </c>
      <c r="K342" s="2" t="inlineStr">
        <is>
          <t xml:space="preserve">大阪メトロ堺筋線　長堀橋</t>
        </is>
      </c>
      <c r="L342" s="2" t="inlineStr">
        <is>
          <t xml:space="preserve">徒歩　4分</t>
        </is>
      </c>
      <c r="M342" s="2" t="inlineStr">
        <is>
          <t xml:space="preserve">53.45㎡</t>
        </is>
      </c>
      <c r="N342" s="4">
        <v>4260</v>
      </c>
      <c r="O342" s="5">
        <v>263.5</v>
      </c>
      <c r="P342" s="5">
        <f>AVERAGE(R342:T342)</f>
      </c>
      <c r="Q342" s="5">
        <f>MAX(R342:V342)</f>
      </c>
      <c r="R342" s="5">
        <v>274.4</v>
      </c>
      <c r="S342" s="5">
        <v>274.9</v>
      </c>
      <c r="T342" s="5">
        <v>221.5</v>
      </c>
      <c r="U342" s="5">
        <v>169.4</v>
      </c>
      <c r="V342" s="5">
        <v>208.3</v>
      </c>
      <c r="W342" s="2" t="inlineStr">
        <is>
          <t xml:space="preserve">2025-10-30</t>
        </is>
      </c>
      <c r="X342" s="2" t="inlineStr">
        <is>
          <t xml:space="preserve">2025-05-26</t>
        </is>
      </c>
      <c r="Y342" s="2" t="inlineStr">
        <is>
          <t xml:space="preserve">2024-02-10</t>
        </is>
      </c>
      <c r="Z342" s="2" t="inlineStr">
        <is>
          <t xml:space="preserve">2023-04-26</t>
        </is>
      </c>
      <c r="AA342" s="2" t="inlineStr">
        <is>
          <t xml:space="preserve">2021-04-26</t>
        </is>
      </c>
      <c r="AB342" s="4">
        <f>AVERAGE(AD342:AF342)</f>
      </c>
      <c r="AC342" s="5">
        <f>MAX(AD342:AH342)</f>
      </c>
      <c r="AD342" s="5">
        <v>550.7</v>
      </c>
      <c r="AE342" s="5">
        <v>494.7</v>
      </c>
      <c r="AF342" s="5">
        <v>419</v>
      </c>
      <c r="AG342" s="5">
        <v>432.3</v>
      </c>
      <c r="AH342" s="5">
        <v>274.4</v>
      </c>
      <c r="AI342" s="5" t="inlineStr">
        <is>
          <t xml:space="preserve">2026-02-27</t>
        </is>
      </c>
      <c r="AJ342" s="5" t="inlineStr">
        <is>
          <t xml:space="preserve">2026-02-19</t>
        </is>
      </c>
      <c r="AK342" s="2" t="inlineStr">
        <is>
          <t xml:space="preserve">2026-02-14</t>
        </is>
      </c>
      <c r="AL342" s="2" t="inlineStr">
        <is>
          <t xml:space="preserve">2025-11-30</t>
        </is>
      </c>
      <c r="AM342" s="2" t="inlineStr">
        <is>
          <t xml:space="preserve">2025-10-30</t>
        </is>
      </c>
    </row>
    <row r="343">
      <c r="A343" s="2">
        <f>IF(OR(AND(B343&gt;1.1,B343&lt;&gt;"成約物件不足"),AND(C343&gt;1.1,C343&lt;&gt;"成約物件不足"),AND(D343&gt;1.1,D343&lt;&gt;"成約物件不足"),AND(E343&gt;1.1,E343&lt;&gt;"成約物件不足")),"○","")</f>
      </c>
      <c r="B343" s="3">
        <f>P343/O343</f>
      </c>
      <c r="C343" s="3">
        <f>Q343/O343</f>
      </c>
      <c r="D343" s="3">
        <f>AB343/O343</f>
      </c>
      <c r="E343" s="3">
        <f>AC343/O343</f>
      </c>
      <c r="F343" s="2" t="inlineStr">
        <is>
          <t xml:space="preserve">300134835505</t>
        </is>
      </c>
      <c r="G343" s="2" t="inlineStr">
        <is>
          <t xml:space="preserve">ニューライフ高麗橋</t>
        </is>
      </c>
      <c r="H343" s="2" t="inlineStr">
        <is>
          <t xml:space="preserve">大阪府</t>
        </is>
      </c>
      <c r="I343" s="2" t="inlineStr">
        <is>
          <t xml:space="preserve">大阪府大阪市中央区東高麗橋</t>
        </is>
      </c>
      <c r="J343" s="2" t="inlineStr">
        <is>
          <t xml:space="preserve">1986年1月</t>
        </is>
      </c>
      <c r="K343" s="2" t="inlineStr">
        <is>
          <t xml:space="preserve">大阪メトロ堺筋線　北浜</t>
        </is>
      </c>
      <c r="L343" s="2"/>
      <c r="M343" s="2" t="inlineStr">
        <is>
          <t xml:space="preserve">59.94㎡</t>
        </is>
      </c>
      <c r="N343" s="4">
        <v>4100</v>
      </c>
      <c r="O343" s="5">
        <v>226.2</v>
      </c>
      <c r="P343" s="5">
        <f>AVERAGE(R343:T343)</f>
      </c>
      <c r="Q343" s="5">
        <f>MAX(R343:V343)</f>
      </c>
      <c r="R343" s="5">
        <v>162.2</v>
      </c>
      <c r="S343" s="5">
        <v>121.8</v>
      </c>
      <c r="T343" s="5">
        <v>94</v>
      </c>
      <c r="U343" s="5">
        <v>130.1</v>
      </c>
      <c r="V343" s="5">
        <v>121.2</v>
      </c>
      <c r="W343" s="2" t="inlineStr">
        <is>
          <t xml:space="preserve">2025-04-28</t>
        </is>
      </c>
      <c r="X343" s="2" t="inlineStr">
        <is>
          <t xml:space="preserve">2022-07-31</t>
        </is>
      </c>
      <c r="Y343" s="2" t="inlineStr">
        <is>
          <t xml:space="preserve">2021-10-14</t>
        </is>
      </c>
      <c r="Z343" s="2" t="inlineStr">
        <is>
          <t xml:space="preserve">2021-04-02</t>
        </is>
      </c>
      <c r="AA343" s="2" t="inlineStr">
        <is>
          <t xml:space="preserve">2020-03-07</t>
        </is>
      </c>
      <c r="AB343" s="4">
        <f>AVERAGE(AD343:AF343)</f>
      </c>
      <c r="AC343" s="5">
        <f>MAX(AD343:AH343)</f>
      </c>
      <c r="AD343" s="5">
        <v>345.3</v>
      </c>
      <c r="AE343" s="5">
        <v>162</v>
      </c>
      <c r="AF343" s="5">
        <v>246.4</v>
      </c>
      <c r="AG343" s="5">
        <v>316.9</v>
      </c>
      <c r="AH343" s="5">
        <v>318</v>
      </c>
      <c r="AI343" s="5" t="inlineStr">
        <is>
          <t xml:space="preserve">2026-02-28</t>
        </is>
      </c>
      <c r="AJ343" s="5" t="inlineStr">
        <is>
          <t xml:space="preserve">2025-09-12</t>
        </is>
      </c>
      <c r="AK343" s="2" t="inlineStr">
        <is>
          <t xml:space="preserve">2025-08-29</t>
        </is>
      </c>
      <c r="AL343" s="2" t="inlineStr">
        <is>
          <t xml:space="preserve">2025-06-26</t>
        </is>
      </c>
      <c r="AM343" s="2" t="inlineStr">
        <is>
          <t xml:space="preserve">2025-06-09</t>
        </is>
      </c>
    </row>
    <row r="344">
      <c r="A344" s="2">
        <f>IF(OR(AND(B344&gt;1.1,B344&lt;&gt;"成約物件不足"),AND(C344&gt;1.1,C344&lt;&gt;"成約物件不足"),AND(D344&gt;1.1,D344&lt;&gt;"成約物件不足"),AND(E344&gt;1.1,E344&lt;&gt;"成約物件不足")),"○","")</f>
      </c>
      <c r="B344" s="3">
        <f>P344/O344</f>
      </c>
      <c r="C344" s="3">
        <f>Q344/O344</f>
      </c>
      <c r="D344" s="3">
        <f>AB344/O344</f>
      </c>
      <c r="E344" s="3">
        <f>AC344/O344</f>
      </c>
      <c r="F344" s="2" t="inlineStr">
        <is>
          <t xml:space="preserve">300136066149</t>
        </is>
      </c>
      <c r="G344" s="2" t="inlineStr">
        <is>
          <t xml:space="preserve">シルフィード本町東</t>
        </is>
      </c>
      <c r="H344" s="2" t="inlineStr">
        <is>
          <t xml:space="preserve">大阪府</t>
        </is>
      </c>
      <c r="I344" s="2" t="inlineStr">
        <is>
          <t xml:space="preserve">大阪府大阪市中央区常盤町２丁目</t>
        </is>
      </c>
      <c r="J344" s="2" t="inlineStr">
        <is>
          <t xml:space="preserve">2001年5月</t>
        </is>
      </c>
      <c r="K344" s="2" t="inlineStr">
        <is>
          <t xml:space="preserve">大阪メトロ堺筋線　堺筋本町</t>
        </is>
      </c>
      <c r="L344" s="2" t="inlineStr">
        <is>
          <t xml:space="preserve">徒歩　7分</t>
        </is>
      </c>
      <c r="M344" s="2" t="inlineStr">
        <is>
          <t xml:space="preserve">56.52㎡</t>
        </is>
      </c>
      <c r="N344" s="4">
        <v>3580</v>
      </c>
      <c r="O344" s="5">
        <v>209.4</v>
      </c>
      <c r="P344" s="5">
        <f>AVERAGE(R344:T344)</f>
      </c>
      <c r="Q344" s="5">
        <f>MAX(R344:V344)</f>
      </c>
      <c r="R344" s="5">
        <v>222.7</v>
      </c>
      <c r="S344" s="5">
        <v>191.4</v>
      </c>
      <c r="T344" s="5">
        <v>190.1</v>
      </c>
      <c r="U344" s="5">
        <v>172.6</v>
      </c>
      <c r="V344" s="5">
        <v>148.1</v>
      </c>
      <c r="W344" s="2" t="inlineStr">
        <is>
          <t xml:space="preserve">2025-10-06</t>
        </is>
      </c>
      <c r="X344" s="2" t="inlineStr">
        <is>
          <t xml:space="preserve">2025-02-08</t>
        </is>
      </c>
      <c r="Y344" s="2" t="inlineStr">
        <is>
          <t xml:space="preserve">2024-11-03</t>
        </is>
      </c>
      <c r="Z344" s="2" t="inlineStr">
        <is>
          <t xml:space="preserve">2021-08-07</t>
        </is>
      </c>
      <c r="AA344" s="2" t="inlineStr">
        <is>
          <t xml:space="preserve">2021-05-27</t>
        </is>
      </c>
      <c r="AB344" s="4">
        <f>AVERAGE(AD344:AF344)</f>
      </c>
      <c r="AC344" s="5">
        <f>MAX(AD344:AH344)</f>
      </c>
      <c r="AD344" s="5">
        <v>434.3</v>
      </c>
      <c r="AE344" s="5">
        <v>466.5</v>
      </c>
      <c r="AF344" s="5">
        <v>222.7</v>
      </c>
      <c r="AG344" s="5">
        <v>490.1</v>
      </c>
      <c r="AH344" s="5">
        <v>656.8</v>
      </c>
      <c r="AI344" s="5" t="inlineStr">
        <is>
          <t xml:space="preserve">2026-01-31</t>
        </is>
      </c>
      <c r="AJ344" s="5" t="inlineStr">
        <is>
          <t xml:space="preserve">2025-12-14</t>
        </is>
      </c>
      <c r="AK344" s="2" t="inlineStr">
        <is>
          <t xml:space="preserve">2025-10-06</t>
        </is>
      </c>
      <c r="AL344" s="2" t="inlineStr">
        <is>
          <t xml:space="preserve">2025-09-24</t>
        </is>
      </c>
      <c r="AM344" s="2" t="inlineStr">
        <is>
          <t xml:space="preserve">2025-06-08</t>
        </is>
      </c>
    </row>
    <row r="345">
      <c r="A345" s="2">
        <f>IF(OR(AND(B345&gt;1.1,B345&lt;&gt;"成約物件不足"),AND(C345&gt;1.1,C345&lt;&gt;"成約物件不足"),AND(D345&gt;1.1,D345&lt;&gt;"成約物件不足"),AND(E345&gt;1.1,E345&lt;&gt;"成約物件不足")),"○","")</f>
      </c>
      <c r="B345" s="3">
        <f>P345/O345</f>
      </c>
      <c r="C345" s="3">
        <f>Q345/O345</f>
      </c>
      <c r="D345" s="3">
        <f>AB345/O345</f>
      </c>
      <c r="E345" s="3">
        <f>AC345/O345</f>
      </c>
      <c r="F345" s="2" t="inlineStr">
        <is>
          <t xml:space="preserve">300138101528</t>
        </is>
      </c>
      <c r="G345" s="2" t="inlineStr">
        <is>
          <t xml:space="preserve">大洋ハイツ内久宝寺</t>
        </is>
      </c>
      <c r="H345" s="2" t="inlineStr">
        <is>
          <t xml:space="preserve">大阪府</t>
        </is>
      </c>
      <c r="I345" s="2" t="inlineStr">
        <is>
          <t xml:space="preserve">大阪府大阪市中央区内久宝寺町２丁目</t>
        </is>
      </c>
      <c r="J345" s="2" t="inlineStr">
        <is>
          <t xml:space="preserve">1987年6月</t>
        </is>
      </c>
      <c r="K345" s="2" t="inlineStr">
        <is>
          <t xml:space="preserve">大阪メトロ中央線　谷町四丁目</t>
        </is>
      </c>
      <c r="L345" s="2" t="inlineStr">
        <is>
          <t xml:space="preserve">徒歩　5分</t>
        </is>
      </c>
      <c r="M345" s="2" t="inlineStr">
        <is>
          <t xml:space="preserve">64.26㎡</t>
        </is>
      </c>
      <c r="N345" s="4">
        <v>3500</v>
      </c>
      <c r="O345" s="5">
        <v>180.1</v>
      </c>
      <c r="P345" s="5">
        <f>AVERAGE(R345:T345)</f>
      </c>
      <c r="Q345" s="5">
        <f>MAX(R345:V345)</f>
      </c>
      <c r="R345" s="5">
        <v>178.7</v>
      </c>
      <c r="S345" s="5">
        <v>110.2</v>
      </c>
      <c r="T345" s="5">
        <v>149.7</v>
      </c>
      <c r="U345" s="5">
        <v>131.9</v>
      </c>
      <c r="V345" s="5">
        <v>106.2</v>
      </c>
      <c r="W345" s="2" t="inlineStr">
        <is>
          <t xml:space="preserve">2025-06-16</t>
        </is>
      </c>
      <c r="X345" s="2" t="inlineStr">
        <is>
          <t xml:space="preserve">2024-06-07</t>
        </is>
      </c>
      <c r="Y345" s="2" t="inlineStr">
        <is>
          <t xml:space="preserve">2022-10-28</t>
        </is>
      </c>
      <c r="Z345" s="2" t="inlineStr">
        <is>
          <t xml:space="preserve">2021-07-31</t>
        </is>
      </c>
      <c r="AA345" s="2" t="inlineStr">
        <is>
          <t xml:space="preserve">2017-06-10</t>
        </is>
      </c>
      <c r="AB345" s="4">
        <f>AVERAGE(AD345:AF345)</f>
      </c>
      <c r="AC345" s="5">
        <f>MAX(AD345:AH345)</f>
      </c>
      <c r="AD345" s="5">
        <v>329.4</v>
      </c>
      <c r="AE345" s="5">
        <v>420.1</v>
      </c>
      <c r="AF345" s="5">
        <v>455.5</v>
      </c>
      <c r="AG345" s="5">
        <v>331.2</v>
      </c>
      <c r="AH345" s="5">
        <v>288.3</v>
      </c>
      <c r="AI345" s="5" t="inlineStr">
        <is>
          <t xml:space="preserve">2026-02-13</t>
        </is>
      </c>
      <c r="AJ345" s="5" t="inlineStr">
        <is>
          <t xml:space="preserve">2026-01-13</t>
        </is>
      </c>
      <c r="AK345" s="2" t="inlineStr">
        <is>
          <t xml:space="preserve">2025-10-07</t>
        </is>
      </c>
      <c r="AL345" s="2" t="inlineStr">
        <is>
          <t xml:space="preserve">2025-09-29</t>
        </is>
      </c>
      <c r="AM345" s="2" t="inlineStr">
        <is>
          <t xml:space="preserve">2025-08-30</t>
        </is>
      </c>
    </row>
    <row r="346">
      <c r="A346" s="2">
        <f>IF(OR(AND(B346&gt;1.1,B346&lt;&gt;"成約物件不足"),AND(C346&gt;1.1,C346&lt;&gt;"成約物件不足"),AND(D346&gt;1.1,D346&lt;&gt;"成約物件不足"),AND(E346&gt;1.1,E346&lt;&gt;"成約物件不足")),"○","")</f>
      </c>
      <c r="B346" s="3">
        <f>P346/O346</f>
      </c>
      <c r="C346" s="3">
        <f>Q346/O346</f>
      </c>
      <c r="D346" s="3">
        <f>AB346/O346</f>
      </c>
      <c r="E346" s="3">
        <f>AC346/O346</f>
      </c>
      <c r="F346" s="2" t="inlineStr">
        <is>
          <t xml:space="preserve">300137063501</t>
        </is>
      </c>
      <c r="G346" s="2" t="inlineStr">
        <is>
          <t xml:space="preserve">ディオレ江坂</t>
        </is>
      </c>
      <c r="H346" s="2" t="inlineStr">
        <is>
          <t xml:space="preserve">大阪府</t>
        </is>
      </c>
      <c r="I346" s="2" t="inlineStr">
        <is>
          <t xml:space="preserve">大阪府吹田市垂水町１丁目</t>
        </is>
      </c>
      <c r="J346" s="2" t="inlineStr">
        <is>
          <t xml:space="preserve">2000年2月</t>
        </is>
      </c>
      <c r="K346" s="2" t="inlineStr">
        <is>
          <t xml:space="preserve">大阪メトロ御堂筋線　江坂</t>
        </is>
      </c>
      <c r="L346" s="2" t="inlineStr">
        <is>
          <t xml:space="preserve">徒歩　10分</t>
        </is>
      </c>
      <c r="M346" s="2" t="inlineStr">
        <is>
          <t xml:space="preserve">76.61㎡</t>
        </is>
      </c>
      <c r="N346" s="4">
        <v>4980</v>
      </c>
      <c r="O346" s="5">
        <v>214.9</v>
      </c>
      <c r="P346" s="5">
        <f>AVERAGE(R346:T346)</f>
      </c>
      <c r="Q346" s="5">
        <f>MAX(R346:V346)</f>
      </c>
      <c r="R346" s="5">
        <v>185.5</v>
      </c>
      <c r="S346" s="5">
        <v>142.4</v>
      </c>
      <c r="T346" s="5">
        <v>168.5</v>
      </c>
      <c r="U346" s="5">
        <v>129.9</v>
      </c>
      <c r="V346" s="5">
        <v>127.5</v>
      </c>
      <c r="W346" s="2" t="inlineStr">
        <is>
          <t xml:space="preserve">2025-08-28</t>
        </is>
      </c>
      <c r="X346" s="2" t="inlineStr">
        <is>
          <t xml:space="preserve">2023-05-29</t>
        </is>
      </c>
      <c r="Y346" s="2" t="inlineStr">
        <is>
          <t xml:space="preserve">2022-08-07</t>
        </is>
      </c>
      <c r="Z346" s="2" t="inlineStr">
        <is>
          <t xml:space="preserve">2021-05-08</t>
        </is>
      </c>
      <c r="AA346" s="2" t="inlineStr">
        <is>
          <t xml:space="preserve">2020-12-13</t>
        </is>
      </c>
      <c r="AB346" s="4">
        <f>AVERAGE(AD346:AF346)</f>
      </c>
      <c r="AC346" s="5">
        <f>MAX(AD346:AH346)</f>
      </c>
      <c r="AD346" s="5">
        <v>134.1</v>
      </c>
      <c r="AE346" s="5">
        <v>189.1</v>
      </c>
      <c r="AF346" s="5">
        <v>185.5</v>
      </c>
      <c r="AG346" s="5">
        <v>174</v>
      </c>
      <c r="AH346" s="5">
        <v>241.8</v>
      </c>
      <c r="AI346" s="5" t="inlineStr">
        <is>
          <t xml:space="preserve">2026-01-26</t>
        </is>
      </c>
      <c r="AJ346" s="5" t="inlineStr">
        <is>
          <t xml:space="preserve">2025-12-07</t>
        </is>
      </c>
      <c r="AK346" s="2" t="inlineStr">
        <is>
          <t xml:space="preserve">2025-08-28</t>
        </is>
      </c>
      <c r="AL346" s="2" t="inlineStr">
        <is>
          <t xml:space="preserve">2025-07-28</t>
        </is>
      </c>
      <c r="AM346" s="2" t="inlineStr">
        <is>
          <t xml:space="preserve">2025-06-29</t>
        </is>
      </c>
    </row>
    <row r="347">
      <c r="A347" s="2">
        <f>IF(OR(AND(B347&gt;1.1,B347&lt;&gt;"成約物件不足"),AND(C347&gt;1.1,C347&lt;&gt;"成約物件不足"),AND(D347&gt;1.1,D347&lt;&gt;"成約物件不足"),AND(E347&gt;1.1,E347&lt;&gt;"成約物件不足")),"○","")</f>
      </c>
      <c r="B347" s="3" t="inlineStr">
        <is>
          <t xml:space="preserve">成約物件不足</t>
        </is>
      </c>
      <c r="C347" s="3" t="inlineStr">
        <is>
          <t xml:space="preserve">成約物件不足</t>
        </is>
      </c>
      <c r="D347" s="3">
        <f>AB347/O347</f>
      </c>
      <c r="E347" s="3">
        <f>AC347/O347</f>
      </c>
      <c r="F347" s="2" t="inlineStr">
        <is>
          <t xml:space="preserve">100137838988</t>
        </is>
      </c>
      <c r="G347" s="2" t="inlineStr">
        <is>
          <t xml:space="preserve">ジオ千里桃山台１・２番館棟</t>
        </is>
      </c>
      <c r="H347" s="2" t="inlineStr">
        <is>
          <t xml:space="preserve">大阪府</t>
        </is>
      </c>
      <c r="I347" s="2" t="inlineStr">
        <is>
          <t xml:space="preserve">大阪府豊中市新千里南町３丁目</t>
        </is>
      </c>
      <c r="J347" s="2" t="inlineStr">
        <is>
          <t xml:space="preserve">2008年6月</t>
        </is>
      </c>
      <c r="K347" s="2" t="inlineStr">
        <is>
          <t xml:space="preserve">北大阪急行　桃山台</t>
        </is>
      </c>
      <c r="L347" s="2" t="inlineStr">
        <is>
          <t xml:space="preserve">徒歩　6分</t>
        </is>
      </c>
      <c r="M347" s="2" t="inlineStr">
        <is>
          <t xml:space="preserve">62.4㎡</t>
        </is>
      </c>
      <c r="N347" s="4">
        <v>4680</v>
      </c>
      <c r="O347" s="5">
        <v>248</v>
      </c>
      <c r="P347" s="5"/>
      <c r="Q347" s="5"/>
      <c r="R347" s="5"/>
      <c r="S347" s="5"/>
      <c r="T347" s="5"/>
      <c r="U347" s="5"/>
      <c r="V347" s="5"/>
      <c r="W347" s="2"/>
      <c r="X347" s="2"/>
      <c r="Y347" s="2"/>
      <c r="Z347" s="2"/>
      <c r="AA347" s="2"/>
      <c r="AB347" s="4">
        <f>AVERAGE(AD347:AF347)</f>
      </c>
      <c r="AC347" s="5">
        <f>MAX(AD347:AH347)</f>
      </c>
      <c r="AD347" s="5">
        <v>305.7</v>
      </c>
      <c r="AE347" s="5">
        <v>120.1</v>
      </c>
      <c r="AF347" s="5">
        <v>126.7</v>
      </c>
      <c r="AG347" s="5">
        <v>145.1</v>
      </c>
      <c r="AH347" s="5">
        <v>251.9</v>
      </c>
      <c r="AI347" s="5" t="inlineStr">
        <is>
          <t xml:space="preserve">2026-02-14</t>
        </is>
      </c>
      <c r="AJ347" s="5" t="inlineStr">
        <is>
          <t xml:space="preserve">2026-01-25</t>
        </is>
      </c>
      <c r="AK347" s="2" t="inlineStr">
        <is>
          <t xml:space="preserve">2025-12-27</t>
        </is>
      </c>
      <c r="AL347" s="2" t="inlineStr">
        <is>
          <t xml:space="preserve">2025-12-22</t>
        </is>
      </c>
      <c r="AM347" s="2" t="inlineStr">
        <is>
          <t xml:space="preserve">2025-11-22</t>
        </is>
      </c>
    </row>
    <row r="348">
      <c r="A348" s="2">
        <f>IF(OR(AND(B348&gt;1.1,B348&lt;&gt;"成約物件不足"),AND(C348&gt;1.1,C348&lt;&gt;"成約物件不足"),AND(D348&gt;1.1,D348&lt;&gt;"成約物件不足"),AND(E348&gt;1.1,E348&lt;&gt;"成約物件不足")),"○","")</f>
      </c>
      <c r="B348" s="3" t="inlineStr">
        <is>
          <t xml:space="preserve">成約物件不足</t>
        </is>
      </c>
      <c r="C348" s="3" t="inlineStr">
        <is>
          <t xml:space="preserve">成約物件不足</t>
        </is>
      </c>
      <c r="D348" s="3">
        <f>AB348/O348</f>
      </c>
      <c r="E348" s="3">
        <f>AC348/O348</f>
      </c>
      <c r="F348" s="2" t="inlineStr">
        <is>
          <t xml:space="preserve">300137313645</t>
        </is>
      </c>
      <c r="G348" s="2" t="inlineStr">
        <is>
          <t xml:space="preserve">北千里パークスクエア　【報酬有】</t>
        </is>
      </c>
      <c r="H348" s="2" t="inlineStr">
        <is>
          <t xml:space="preserve">大阪府</t>
        </is>
      </c>
      <c r="I348" s="2" t="inlineStr">
        <is>
          <t xml:space="preserve">大阪府吹田市上山田</t>
        </is>
      </c>
      <c r="J348" s="2" t="inlineStr">
        <is>
          <t xml:space="preserve">1997年3月</t>
        </is>
      </c>
      <c r="K348" s="2" t="inlineStr">
        <is>
          <t xml:space="preserve">阪急千里線　千里山</t>
        </is>
      </c>
      <c r="L348" s="2" t="inlineStr">
        <is>
          <t xml:space="preserve">徒歩　15分</t>
        </is>
      </c>
      <c r="M348" s="2" t="inlineStr">
        <is>
          <t xml:space="preserve">91.51㎡</t>
        </is>
      </c>
      <c r="N348" s="4">
        <v>3240</v>
      </c>
      <c r="O348" s="5">
        <v>117.1</v>
      </c>
      <c r="P348" s="5"/>
      <c r="Q348" s="5"/>
      <c r="R348" s="5"/>
      <c r="S348" s="5"/>
      <c r="T348" s="5"/>
      <c r="U348" s="5"/>
      <c r="V348" s="5"/>
      <c r="W348" s="2"/>
      <c r="X348" s="2"/>
      <c r="Y348" s="2"/>
      <c r="Z348" s="2"/>
      <c r="AA348" s="2"/>
      <c r="AB348" s="4">
        <f>AVERAGE(AD348:AF348)</f>
      </c>
      <c r="AC348" s="5">
        <f>MAX(AD348:AH348)</f>
      </c>
      <c r="AD348" s="5">
        <v>115</v>
      </c>
      <c r="AE348" s="5">
        <v>110.2</v>
      </c>
      <c r="AF348" s="5">
        <v>146.1</v>
      </c>
      <c r="AG348" s="5">
        <v>100.6</v>
      </c>
      <c r="AH348" s="5">
        <v>135</v>
      </c>
      <c r="AI348" s="5" t="inlineStr">
        <is>
          <t xml:space="preserve">2026-02-27</t>
        </is>
      </c>
      <c r="AJ348" s="5" t="inlineStr">
        <is>
          <t xml:space="preserve">2026-02-19</t>
        </is>
      </c>
      <c r="AK348" s="2" t="inlineStr">
        <is>
          <t xml:space="preserve">2026-01-26</t>
        </is>
      </c>
      <c r="AL348" s="2" t="inlineStr">
        <is>
          <t xml:space="preserve">2025-11-25</t>
        </is>
      </c>
      <c r="AM348" s="2" t="inlineStr">
        <is>
          <t xml:space="preserve">2025-11-16</t>
        </is>
      </c>
    </row>
    <row r="349">
      <c r="A349" s="2">
        <f>IF(OR(AND(B349&gt;1.1,B349&lt;&gt;"成約物件不足"),AND(C349&gt;1.1,C349&lt;&gt;"成約物件不足"),AND(D349&gt;1.1,D349&lt;&gt;"成約物件不足"),AND(E349&gt;1.1,E349&lt;&gt;"成約物件不足")),"○","")</f>
      </c>
      <c r="B349" s="3" t="inlineStr">
        <is>
          <t xml:space="preserve">成約物件不足</t>
        </is>
      </c>
      <c r="C349" s="3" t="inlineStr">
        <is>
          <t xml:space="preserve">成約物件不足</t>
        </is>
      </c>
      <c r="D349" s="3">
        <f>AB349/O349</f>
      </c>
      <c r="E349" s="3">
        <f>AC349/O349</f>
      </c>
      <c r="F349" s="2" t="inlineStr">
        <is>
          <t xml:space="preserve">300138171610</t>
        </is>
      </c>
      <c r="G349" s="2" t="inlineStr">
        <is>
          <t xml:space="preserve">モンテベルデ千里王子池</t>
        </is>
      </c>
      <c r="H349" s="2" t="inlineStr">
        <is>
          <t xml:space="preserve">大阪府</t>
        </is>
      </c>
      <c r="I349" s="2" t="inlineStr">
        <is>
          <t xml:space="preserve">大阪府吹田市山田西３丁目</t>
        </is>
      </c>
      <c r="J349" s="2" t="inlineStr">
        <is>
          <t xml:space="preserve">1997年1月</t>
        </is>
      </c>
      <c r="K349" s="2" t="inlineStr">
        <is>
          <t xml:space="preserve">阪急千里線　山田</t>
        </is>
      </c>
      <c r="L349" s="2" t="inlineStr">
        <is>
          <t xml:space="preserve">徒歩　8分</t>
        </is>
      </c>
      <c r="M349" s="2" t="inlineStr">
        <is>
          <t xml:space="preserve">73.65㎡</t>
        </is>
      </c>
      <c r="N349" s="4">
        <v>2980</v>
      </c>
      <c r="O349" s="5">
        <v>133.8</v>
      </c>
      <c r="P349" s="5">
        <f>AVERAGE(R349:T349)</f>
      </c>
      <c r="Q349" s="5">
        <f>MAX(R349:V349)</f>
      </c>
      <c r="R349" s="5">
        <v>84.8</v>
      </c>
      <c r="S349" s="5"/>
      <c r="T349" s="5"/>
      <c r="U349" s="5"/>
      <c r="V349" s="5"/>
      <c r="W349" s="2" t="inlineStr">
        <is>
          <t xml:space="preserve">2014-12-25</t>
        </is>
      </c>
      <c r="X349" s="2"/>
      <c r="Y349" s="2"/>
      <c r="Z349" s="2"/>
      <c r="AA349" s="2"/>
      <c r="AB349" s="4">
        <f>AVERAGE(AD349:AF349)</f>
      </c>
      <c r="AC349" s="5">
        <f>MAX(AD349:AH349)</f>
      </c>
      <c r="AD349" s="5">
        <v>40.3</v>
      </c>
      <c r="AE349" s="5">
        <v>137.9</v>
      </c>
      <c r="AF349" s="5">
        <v>79.3</v>
      </c>
      <c r="AG349" s="5">
        <v>81.6</v>
      </c>
      <c r="AH349" s="5">
        <v>71.4</v>
      </c>
      <c r="AI349" s="5" t="inlineStr">
        <is>
          <t xml:space="preserve">2026-02-27</t>
        </is>
      </c>
      <c r="AJ349" s="5" t="inlineStr">
        <is>
          <t xml:space="preserve">2026-02-24</t>
        </is>
      </c>
      <c r="AK349" s="2" t="inlineStr">
        <is>
          <t xml:space="preserve">2026-02-07</t>
        </is>
      </c>
      <c r="AL349" s="2" t="inlineStr">
        <is>
          <t xml:space="preserve">2025-11-16</t>
        </is>
      </c>
      <c r="AM349" s="2" t="inlineStr">
        <is>
          <t xml:space="preserve">2025-11-02</t>
        </is>
      </c>
    </row>
    <row r="350">
      <c r="A350" s="2">
        <f>IF(OR(AND(B350&gt;1.1,B350&lt;&gt;"成約物件不足"),AND(C350&gt;1.1,C350&lt;&gt;"成約物件不足"),AND(D350&gt;1.1,D350&lt;&gt;"成約物件不足"),AND(E350&gt;1.1,E350&lt;&gt;"成約物件不足")),"○","")</f>
      </c>
      <c r="B350" s="3">
        <f>P350/O350</f>
      </c>
      <c r="C350" s="3">
        <f>Q350/O350</f>
      </c>
      <c r="D350" s="3">
        <f>AB350/O350</f>
      </c>
      <c r="E350" s="3">
        <f>AC350/O350</f>
      </c>
      <c r="F350" s="2" t="inlineStr">
        <is>
          <t xml:space="preserve">300136030796</t>
        </is>
      </c>
      <c r="G350" s="2" t="inlineStr">
        <is>
          <t xml:space="preserve">桃山台グリーンハイツ</t>
        </is>
      </c>
      <c r="H350" s="2" t="inlineStr">
        <is>
          <t xml:space="preserve">大阪府</t>
        </is>
      </c>
      <c r="I350" s="2" t="inlineStr">
        <is>
          <t xml:space="preserve">大阪府豊中市新千里南町２丁目</t>
        </is>
      </c>
      <c r="J350" s="2" t="inlineStr">
        <is>
          <t xml:space="preserve">1986年6月</t>
        </is>
      </c>
      <c r="K350" s="2" t="inlineStr">
        <is>
          <t xml:space="preserve">北大阪急行　桃山台</t>
        </is>
      </c>
      <c r="L350" s="2" t="inlineStr">
        <is>
          <t xml:space="preserve">徒歩　12分</t>
        </is>
      </c>
      <c r="M350" s="2" t="inlineStr">
        <is>
          <t xml:space="preserve">71.25㎡</t>
        </is>
      </c>
      <c r="N350" s="4">
        <v>1980</v>
      </c>
      <c r="O350" s="5">
        <v>91.9</v>
      </c>
      <c r="P350" s="5">
        <f>AVERAGE(R350:T350)</f>
      </c>
      <c r="Q350" s="5">
        <f>MAX(R350:V350)</f>
      </c>
      <c r="R350" s="5">
        <v>85.9</v>
      </c>
      <c r="S350" s="5">
        <v>101.3</v>
      </c>
      <c r="T350" s="5">
        <v>50.6</v>
      </c>
      <c r="U350" s="5">
        <v>72</v>
      </c>
      <c r="V350" s="5">
        <v>56.7</v>
      </c>
      <c r="W350" s="2" t="inlineStr">
        <is>
          <t xml:space="preserve">2025-01-24</t>
        </is>
      </c>
      <c r="X350" s="2" t="inlineStr">
        <is>
          <t xml:space="preserve">2022-06-06</t>
        </is>
      </c>
      <c r="Y350" s="2" t="inlineStr">
        <is>
          <t xml:space="preserve">2022-02-27</t>
        </is>
      </c>
      <c r="Z350" s="2" t="inlineStr">
        <is>
          <t xml:space="preserve">2022-02-19</t>
        </is>
      </c>
      <c r="AA350" s="2" t="inlineStr">
        <is>
          <t xml:space="preserve">2018-10-26</t>
        </is>
      </c>
      <c r="AB350" s="4">
        <f>AVERAGE(AD350:AF350)</f>
      </c>
      <c r="AC350" s="5">
        <f>MAX(AD350:AH350)</f>
      </c>
      <c r="AD350" s="5">
        <v>72.1</v>
      </c>
      <c r="AE350" s="5">
        <v>58.6</v>
      </c>
      <c r="AF350" s="5">
        <v>51</v>
      </c>
      <c r="AG350" s="5">
        <v>96.7</v>
      </c>
      <c r="AH350" s="5">
        <v>175.4</v>
      </c>
      <c r="AI350" s="5" t="inlineStr">
        <is>
          <t xml:space="preserve">2026-03-02</t>
        </is>
      </c>
      <c r="AJ350" s="5" t="inlineStr">
        <is>
          <t xml:space="preserve">2026-01-31</t>
        </is>
      </c>
      <c r="AK350" s="2" t="inlineStr">
        <is>
          <t xml:space="preserve">2026-01-31</t>
        </is>
      </c>
      <c r="AL350" s="2" t="inlineStr">
        <is>
          <t xml:space="preserve">2025-12-25</t>
        </is>
      </c>
      <c r="AM350" s="2" t="inlineStr">
        <is>
          <t xml:space="preserve">2025-09-18</t>
        </is>
      </c>
    </row>
    <row r="351">
      <c r="A351" s="2">
        <f>IF(OR(AND(B351&gt;1.1,B351&lt;&gt;"成約物件不足"),AND(C351&gt;1.1,C351&lt;&gt;"成約物件不足"),AND(D351&gt;1.1,D351&lt;&gt;"成約物件不足"),AND(E351&gt;1.1,E351&lt;&gt;"成約物件不足")),"○","")</f>
      </c>
      <c r="B351" s="3">
        <f>P351/O351</f>
      </c>
      <c r="C351" s="3">
        <f>Q351/O351</f>
      </c>
      <c r="D351" s="3">
        <f>AB351/O351</f>
      </c>
      <c r="E351" s="3">
        <f>AC351/O351</f>
      </c>
      <c r="F351" s="2" t="inlineStr">
        <is>
          <t xml:space="preserve">300136014849</t>
        </is>
      </c>
      <c r="G351" s="2" t="inlineStr">
        <is>
          <t xml:space="preserve">ロイヤル吹田藤ヶ丘</t>
        </is>
      </c>
      <c r="H351" s="2" t="inlineStr">
        <is>
          <t xml:space="preserve">大阪府</t>
        </is>
      </c>
      <c r="I351" s="2" t="inlineStr">
        <is>
          <t xml:space="preserve">大阪府吹田市藤が丘町</t>
        </is>
      </c>
      <c r="J351" s="2" t="inlineStr">
        <is>
          <t xml:space="preserve">1988年5月</t>
        </is>
      </c>
      <c r="K351" s="2" t="inlineStr">
        <is>
          <t xml:space="preserve">東海道線　吹田</t>
        </is>
      </c>
      <c r="L351" s="2" t="inlineStr">
        <is>
          <t xml:space="preserve">徒歩　13分</t>
        </is>
      </c>
      <c r="M351" s="2" t="inlineStr">
        <is>
          <t xml:space="preserve">97.21㎡</t>
        </is>
      </c>
      <c r="N351" s="4">
        <v>1880</v>
      </c>
      <c r="O351" s="5">
        <v>64</v>
      </c>
      <c r="P351" s="5">
        <f>AVERAGE(R351:T351)</f>
      </c>
      <c r="Q351" s="5">
        <f>MAX(R351:V351)</f>
      </c>
      <c r="R351" s="5">
        <v>65.3</v>
      </c>
      <c r="S351" s="5">
        <v>66.6</v>
      </c>
      <c r="T351" s="5">
        <v>68.3</v>
      </c>
      <c r="U351" s="5">
        <v>65.6</v>
      </c>
      <c r="V351" s="5">
        <v>77.6</v>
      </c>
      <c r="W351" s="2" t="inlineStr">
        <is>
          <t xml:space="preserve">2020-06-15</t>
        </is>
      </c>
      <c r="X351" s="2" t="inlineStr">
        <is>
          <t xml:space="preserve">2018-04-20</t>
        </is>
      </c>
      <c r="Y351" s="2" t="inlineStr">
        <is>
          <t xml:space="preserve">2017-02-24</t>
        </is>
      </c>
      <c r="Z351" s="2" t="inlineStr">
        <is>
          <t xml:space="preserve">2016-10-02</t>
        </is>
      </c>
      <c r="AA351" s="2" t="inlineStr">
        <is>
          <t xml:space="preserve">2016-01-21</t>
        </is>
      </c>
      <c r="AB351" s="4">
        <f>AVERAGE(AD351:AF351)</f>
      </c>
      <c r="AC351" s="5">
        <f>MAX(AD351:AH351)</f>
      </c>
      <c r="AD351" s="5">
        <v>73.8</v>
      </c>
      <c r="AE351" s="5">
        <v>129.8</v>
      </c>
      <c r="AF351" s="5">
        <v>121.3</v>
      </c>
      <c r="AG351" s="5">
        <v>64.5</v>
      </c>
      <c r="AH351" s="5">
        <v>109.2</v>
      </c>
      <c r="AI351" s="5" t="inlineStr">
        <is>
          <t xml:space="preserve">2024-10-26</t>
        </is>
      </c>
      <c r="AJ351" s="5" t="inlineStr">
        <is>
          <t xml:space="preserve">2024-01-27</t>
        </is>
      </c>
      <c r="AK351" s="2" t="inlineStr">
        <is>
          <t xml:space="preserve">2022-09-03</t>
        </is>
      </c>
      <c r="AL351" s="2" t="inlineStr">
        <is>
          <t xml:space="preserve">2022-02-20</t>
        </is>
      </c>
      <c r="AM351" s="2" t="inlineStr">
        <is>
          <t xml:space="preserve">2021-03-08</t>
        </is>
      </c>
    </row>
    <row r="352">
      <c r="A352" s="2">
        <f>IF(OR(AND(B352&gt;1.1,B352&lt;&gt;"成約物件不足"),AND(C352&gt;1.1,C352&lt;&gt;"成約物件不足"),AND(D352&gt;1.1,D352&lt;&gt;"成約物件不足"),AND(E352&gt;1.1,E352&lt;&gt;"成約物件不足")),"○","")</f>
      </c>
      <c r="B352" s="3" t="inlineStr">
        <is>
          <t xml:space="preserve">成約物件不足</t>
        </is>
      </c>
      <c r="C352" s="3" t="inlineStr">
        <is>
          <t xml:space="preserve">成約物件不足</t>
        </is>
      </c>
      <c r="D352" s="3">
        <f>AB352/O352</f>
      </c>
      <c r="E352" s="3">
        <f>AC352/O352</f>
      </c>
      <c r="F352" s="2" t="inlineStr">
        <is>
          <t xml:space="preserve">200134824386</t>
        </is>
      </c>
      <c r="G352" s="2" t="inlineStr">
        <is>
          <t xml:space="preserve">タワー・ザ・ファースト名古屋栄（中区栄）</t>
        </is>
      </c>
      <c r="H352" s="2" t="inlineStr">
        <is>
          <t xml:space="preserve">愛知県</t>
        </is>
      </c>
      <c r="I352" s="2" t="inlineStr">
        <is>
          <t xml:space="preserve">愛知県名古屋市中区栄１丁目</t>
        </is>
      </c>
      <c r="J352" s="2" t="inlineStr">
        <is>
          <t xml:space="preserve">2020年2月</t>
        </is>
      </c>
      <c r="K352" s="2" t="inlineStr">
        <is>
          <t xml:space="preserve">東山線　伏見</t>
        </is>
      </c>
      <c r="L352" s="2" t="inlineStr">
        <is>
          <t xml:space="preserve">徒歩　6分</t>
        </is>
      </c>
      <c r="M352" s="2" t="inlineStr">
        <is>
          <t xml:space="preserve">93.02㎡</t>
        </is>
      </c>
      <c r="N352" s="4">
        <v>9800</v>
      </c>
      <c r="O352" s="5">
        <v>348.3</v>
      </c>
      <c r="P352" s="5"/>
      <c r="Q352" s="5"/>
      <c r="R352" s="5"/>
      <c r="S352" s="5"/>
      <c r="T352" s="5"/>
      <c r="U352" s="5"/>
      <c r="V352" s="5"/>
      <c r="W352" s="2"/>
      <c r="X352" s="2"/>
      <c r="Y352" s="2"/>
      <c r="Z352" s="2"/>
      <c r="AA352" s="2"/>
      <c r="AB352" s="4">
        <f>AVERAGE(AD352:AF352)</f>
      </c>
      <c r="AC352" s="5">
        <f>MAX(AD352:AH352)</f>
      </c>
      <c r="AD352" s="5">
        <v>418.4</v>
      </c>
      <c r="AE352" s="5">
        <v>504.5</v>
      </c>
      <c r="AF352" s="5">
        <v>714.7</v>
      </c>
      <c r="AG352" s="5">
        <v>385.4</v>
      </c>
      <c r="AH352" s="5">
        <v>294.6</v>
      </c>
      <c r="AI352" s="5" t="inlineStr">
        <is>
          <t xml:space="preserve">2026-02-20</t>
        </is>
      </c>
      <c r="AJ352" s="5" t="inlineStr">
        <is>
          <t xml:space="preserve">2026-02-09</t>
        </is>
      </c>
      <c r="AK352" s="2" t="inlineStr">
        <is>
          <t xml:space="preserve">2026-01-26</t>
        </is>
      </c>
      <c r="AL352" s="2" t="inlineStr">
        <is>
          <t xml:space="preserve">2026-01-24</t>
        </is>
      </c>
      <c r="AM352" s="2" t="inlineStr">
        <is>
          <t xml:space="preserve">2025-12-24</t>
        </is>
      </c>
    </row>
    <row r="353">
      <c r="A353" s="2">
        <f>IF(OR(AND(B353&gt;1.1,B353&lt;&gt;"成約物件不足"),AND(C353&gt;1.1,C353&lt;&gt;"成約物件不足"),AND(D353&gt;1.1,D353&lt;&gt;"成約物件不足"),AND(E353&gt;1.1,E353&lt;&gt;"成約物件不足")),"○","")</f>
      </c>
      <c r="B353" s="3">
        <f>P353/O353</f>
      </c>
      <c r="C353" s="3">
        <f>Q353/O353</f>
      </c>
      <c r="D353" s="3">
        <f>AB353/O353</f>
      </c>
      <c r="E353" s="3">
        <f>AC353/O353</f>
      </c>
      <c r="F353" s="2" t="inlineStr">
        <is>
          <t xml:space="preserve">200137728598</t>
        </is>
      </c>
      <c r="G353" s="2" t="inlineStr">
        <is>
          <t xml:space="preserve">プラウドタワー名古屋錦</t>
        </is>
      </c>
      <c r="H353" s="2" t="inlineStr">
        <is>
          <t xml:space="preserve">愛知県</t>
        </is>
      </c>
      <c r="I353" s="2" t="inlineStr">
        <is>
          <t xml:space="preserve">愛知県名古屋市中区錦２丁目</t>
        </is>
      </c>
      <c r="J353" s="2" t="inlineStr">
        <is>
          <t xml:space="preserve">2022年1月</t>
        </is>
      </c>
      <c r="K353" s="2" t="inlineStr">
        <is>
          <t xml:space="preserve">桜通線　丸の内</t>
        </is>
      </c>
      <c r="L353" s="2" t="inlineStr">
        <is>
          <t xml:space="preserve">徒歩　3分</t>
        </is>
      </c>
      <c r="M353" s="2" t="inlineStr">
        <is>
          <t xml:space="preserve">70.87㎡</t>
        </is>
      </c>
      <c r="N353" s="4">
        <v>8480</v>
      </c>
      <c r="O353" s="5">
        <v>395.6</v>
      </c>
      <c r="P353" s="5">
        <f>AVERAGE(R353:T353)</f>
      </c>
      <c r="Q353" s="5">
        <f>MAX(R353:V353)</f>
      </c>
      <c r="R353" s="5">
        <v>347.4</v>
      </c>
      <c r="S353" s="5">
        <v>458.1</v>
      </c>
      <c r="T353" s="5">
        <v>394.5</v>
      </c>
      <c r="U353" s="5">
        <v>359.1</v>
      </c>
      <c r="V353" s="5">
        <v>364.2</v>
      </c>
      <c r="W353" s="2" t="inlineStr">
        <is>
          <t xml:space="preserve">2026-02-08</t>
        </is>
      </c>
      <c r="X353" s="2" t="inlineStr">
        <is>
          <t xml:space="preserve">2025-12-11</t>
        </is>
      </c>
      <c r="Y353" s="2" t="inlineStr">
        <is>
          <t xml:space="preserve">2025-12-07</t>
        </is>
      </c>
      <c r="Z353" s="2" t="inlineStr">
        <is>
          <t xml:space="preserve">2025-11-18</t>
        </is>
      </c>
      <c r="AA353" s="2" t="inlineStr">
        <is>
          <t xml:space="preserve">2025-09-30</t>
        </is>
      </c>
      <c r="AB353" s="4">
        <f>AVERAGE(AD353:AF353)</f>
      </c>
      <c r="AC353" s="5">
        <f>MAX(AD353:AH353)</f>
      </c>
      <c r="AD353" s="5">
        <v>347.4</v>
      </c>
      <c r="AE353" s="5">
        <v>418.9</v>
      </c>
      <c r="AF353" s="5">
        <v>458.1</v>
      </c>
      <c r="AG353" s="5">
        <v>394.5</v>
      </c>
      <c r="AH353" s="5">
        <v>359.1</v>
      </c>
      <c r="AI353" s="5" t="inlineStr">
        <is>
          <t xml:space="preserve">2026-02-08</t>
        </is>
      </c>
      <c r="AJ353" s="5" t="inlineStr">
        <is>
          <t xml:space="preserve">2025-12-23</t>
        </is>
      </c>
      <c r="AK353" s="2" t="inlineStr">
        <is>
          <t xml:space="preserve">2025-12-11</t>
        </is>
      </c>
      <c r="AL353" s="2" t="inlineStr">
        <is>
          <t xml:space="preserve">2025-12-07</t>
        </is>
      </c>
      <c r="AM353" s="2" t="inlineStr">
        <is>
          <t xml:space="preserve">2025-11-18</t>
        </is>
      </c>
    </row>
    <row r="354">
      <c r="A354" s="2">
        <f>IF(OR(AND(B354&gt;1.1,B354&lt;&gt;"成約物件不足"),AND(C354&gt;1.1,C354&lt;&gt;"成約物件不足"),AND(D354&gt;1.1,D354&lt;&gt;"成約物件不足"),AND(E354&gt;1.1,E354&lt;&gt;"成約物件不足")),"○","")</f>
      </c>
      <c r="B354" s="3" t="inlineStr">
        <is>
          <t xml:space="preserve">成約物件不足</t>
        </is>
      </c>
      <c r="C354" s="3" t="inlineStr">
        <is>
          <t xml:space="preserve">成約物件不足</t>
        </is>
      </c>
      <c r="D354" s="3">
        <f>AB354/O354</f>
      </c>
      <c r="E354" s="3">
        <f>AC354/O354</f>
      </c>
      <c r="F354" s="2" t="inlineStr">
        <is>
          <t xml:space="preserve">100138155653</t>
        </is>
      </c>
      <c r="G354" s="2" t="inlineStr">
        <is>
          <t xml:space="preserve">プレサンスジュネ新栄町駅葵</t>
        </is>
      </c>
      <c r="H354" s="2" t="inlineStr">
        <is>
          <t xml:space="preserve">愛知県</t>
        </is>
      </c>
      <c r="I354" s="2" t="inlineStr">
        <is>
          <t xml:space="preserve">愛知県名古屋市中区葵１丁目</t>
        </is>
      </c>
      <c r="J354" s="2" t="inlineStr">
        <is>
          <t xml:space="preserve">2021年8月</t>
        </is>
      </c>
      <c r="K354" s="2" t="inlineStr">
        <is>
          <t xml:space="preserve">東山線　新栄町</t>
        </is>
      </c>
      <c r="L354" s="2" t="inlineStr">
        <is>
          <t xml:space="preserve">徒歩　2分</t>
        </is>
      </c>
      <c r="M354" s="2" t="inlineStr">
        <is>
          <t xml:space="preserve">62.9㎡</t>
        </is>
      </c>
      <c r="N354" s="4">
        <v>5500</v>
      </c>
      <c r="O354" s="5">
        <v>289.1</v>
      </c>
      <c r="P354" s="5"/>
      <c r="Q354" s="5"/>
      <c r="R354" s="5"/>
      <c r="S354" s="5"/>
      <c r="T354" s="5"/>
      <c r="U354" s="5"/>
      <c r="V354" s="5"/>
      <c r="W354" s="2"/>
      <c r="X354" s="2"/>
      <c r="Y354" s="2"/>
      <c r="Z354" s="2"/>
      <c r="AA354" s="2"/>
      <c r="AB354" s="4">
        <f>AVERAGE(AD354:AF354)</f>
      </c>
      <c r="AC354" s="5">
        <f>MAX(AD354:AH354)</f>
      </c>
      <c r="AD354" s="5">
        <v>66.1</v>
      </c>
      <c r="AE354" s="5">
        <v>67.7</v>
      </c>
      <c r="AF354" s="5">
        <v>76.5</v>
      </c>
      <c r="AG354" s="5">
        <v>61.3</v>
      </c>
      <c r="AH354" s="5">
        <v>243.2</v>
      </c>
      <c r="AI354" s="5" t="inlineStr">
        <is>
          <t xml:space="preserve">2024-12-30</t>
        </is>
      </c>
      <c r="AJ354" s="5" t="inlineStr">
        <is>
          <t xml:space="preserve">2024-05-31</t>
        </is>
      </c>
      <c r="AK354" s="2" t="inlineStr">
        <is>
          <t xml:space="preserve">2024-01-18</t>
        </is>
      </c>
      <c r="AL354" s="2" t="inlineStr">
        <is>
          <t xml:space="preserve">2024-01-11</t>
        </is>
      </c>
      <c r="AM354" s="2" t="inlineStr">
        <is>
          <t xml:space="preserve">2023-05-15</t>
        </is>
      </c>
    </row>
    <row r="355">
      <c r="A355" s="2">
        <f>IF(OR(AND(B355&gt;1.1,B355&lt;&gt;"成約物件不足"),AND(C355&gt;1.1,C355&lt;&gt;"成約物件不足"),AND(D355&gt;1.1,D355&lt;&gt;"成約物件不足"),AND(E355&gt;1.1,E355&lt;&gt;"成約物件不足")),"○","")</f>
      </c>
      <c r="B355" s="3" t="inlineStr">
        <is>
          <t xml:space="preserve">成約物件不足</t>
        </is>
      </c>
      <c r="C355" s="3" t="inlineStr">
        <is>
          <t xml:space="preserve">成約物件不足</t>
        </is>
      </c>
      <c r="D355" s="3">
        <f>AB355/O355</f>
      </c>
      <c r="E355" s="3">
        <f>AC355/O355</f>
      </c>
      <c r="F355" s="2" t="inlineStr">
        <is>
          <t xml:space="preserve">100138105183</t>
        </is>
      </c>
      <c r="G355" s="2" t="inlineStr">
        <is>
          <t xml:space="preserve">プレサンス新栄町駅前葵</t>
        </is>
      </c>
      <c r="H355" s="2" t="inlineStr">
        <is>
          <t xml:space="preserve">愛知県</t>
        </is>
      </c>
      <c r="I355" s="2" t="inlineStr">
        <is>
          <t xml:space="preserve">愛知県名古屋市中区葵１丁目</t>
        </is>
      </c>
      <c r="J355" s="2" t="inlineStr">
        <is>
          <t xml:space="preserve">2021年8月</t>
        </is>
      </c>
      <c r="K355" s="2" t="inlineStr">
        <is>
          <t xml:space="preserve">東山線　新栄町</t>
        </is>
      </c>
      <c r="L355" s="2" t="inlineStr">
        <is>
          <t xml:space="preserve">徒歩　2分</t>
        </is>
      </c>
      <c r="M355" s="2" t="inlineStr">
        <is>
          <t xml:space="preserve">71.84㎡</t>
        </is>
      </c>
      <c r="N355" s="4">
        <v>5080</v>
      </c>
      <c r="O355" s="5">
        <v>233.8</v>
      </c>
      <c r="P355" s="5"/>
      <c r="Q355" s="5"/>
      <c r="R355" s="5"/>
      <c r="S355" s="5"/>
      <c r="T355" s="5"/>
      <c r="U355" s="5"/>
      <c r="V355" s="5"/>
      <c r="W355" s="2"/>
      <c r="X355" s="2"/>
      <c r="Y355" s="2"/>
      <c r="Z355" s="2"/>
      <c r="AA355" s="2"/>
      <c r="AB355" s="4">
        <f>AVERAGE(AD355:AF355)</f>
      </c>
      <c r="AC355" s="5">
        <f>MAX(AD355:AH355)</f>
      </c>
      <c r="AD355" s="5">
        <v>66.1</v>
      </c>
      <c r="AE355" s="5">
        <v>67.7</v>
      </c>
      <c r="AF355" s="5">
        <v>76.5</v>
      </c>
      <c r="AG355" s="5">
        <v>61.3</v>
      </c>
      <c r="AH355" s="5">
        <v>243.2</v>
      </c>
      <c r="AI355" s="5" t="inlineStr">
        <is>
          <t xml:space="preserve">2024-12-30</t>
        </is>
      </c>
      <c r="AJ355" s="5" t="inlineStr">
        <is>
          <t xml:space="preserve">2024-05-31</t>
        </is>
      </c>
      <c r="AK355" s="2" t="inlineStr">
        <is>
          <t xml:space="preserve">2024-01-18</t>
        </is>
      </c>
      <c r="AL355" s="2" t="inlineStr">
        <is>
          <t xml:space="preserve">2024-01-11</t>
        </is>
      </c>
      <c r="AM355" s="2" t="inlineStr">
        <is>
          <t xml:space="preserve">2023-05-15</t>
        </is>
      </c>
    </row>
    <row r="356">
      <c r="A356" s="2">
        <f>IF(OR(AND(B356&gt;1.1,B356&lt;&gt;"成約物件不足"),AND(C356&gt;1.1,C356&lt;&gt;"成約物件不足"),AND(D356&gt;1.1,D356&lt;&gt;"成約物件不足"),AND(E356&gt;1.1,E356&lt;&gt;"成約物件不足")),"○","")</f>
      </c>
      <c r="B356" s="3">
        <f>P356/O356</f>
      </c>
      <c r="C356" s="3">
        <f>Q356/O356</f>
      </c>
      <c r="D356" s="3">
        <f>AB356/O356</f>
      </c>
      <c r="E356" s="3">
        <f>AC356/O356</f>
      </c>
      <c r="F356" s="2" t="inlineStr">
        <is>
          <t xml:space="preserve">200138167883</t>
        </is>
      </c>
      <c r="G356" s="2" t="inlineStr">
        <is>
          <t xml:space="preserve">プレサンスロジェ丸の内</t>
        </is>
      </c>
      <c r="H356" s="2" t="inlineStr">
        <is>
          <t xml:space="preserve">愛知県</t>
        </is>
      </c>
      <c r="I356" s="2" t="inlineStr">
        <is>
          <t xml:space="preserve">愛知県名古屋市中区丸の内３丁目</t>
        </is>
      </c>
      <c r="J356" s="2" t="inlineStr">
        <is>
          <t xml:space="preserve">2016年3月</t>
        </is>
      </c>
      <c r="K356" s="2" t="inlineStr">
        <is>
          <t xml:space="preserve">鶴舞線　丸の内</t>
        </is>
      </c>
      <c r="L356" s="2" t="inlineStr">
        <is>
          <t xml:space="preserve">徒歩　7分</t>
        </is>
      </c>
      <c r="M356" s="2" t="inlineStr">
        <is>
          <t xml:space="preserve">58.52㎡</t>
        </is>
      </c>
      <c r="N356" s="4">
        <v>4650</v>
      </c>
      <c r="O356" s="5">
        <v>262.7</v>
      </c>
      <c r="P356" s="5">
        <f>AVERAGE(R356:T356)</f>
      </c>
      <c r="Q356" s="5">
        <f>MAX(R356:V356)</f>
      </c>
      <c r="R356" s="5">
        <v>196.3</v>
      </c>
      <c r="S356" s="5">
        <v>203.4</v>
      </c>
      <c r="T356" s="5">
        <v>172.3</v>
      </c>
      <c r="U356" s="5">
        <v>174.7</v>
      </c>
      <c r="V356" s="5">
        <v>174.1</v>
      </c>
      <c r="W356" s="2" t="inlineStr">
        <is>
          <t xml:space="preserve">2023-10-08</t>
        </is>
      </c>
      <c r="X356" s="2" t="inlineStr">
        <is>
          <t xml:space="preserve">2023-03-18</t>
        </is>
      </c>
      <c r="Y356" s="2" t="inlineStr">
        <is>
          <t xml:space="preserve">2022-05-26</t>
        </is>
      </c>
      <c r="Z356" s="2" t="inlineStr">
        <is>
          <t xml:space="preserve">2021-09-12</t>
        </is>
      </c>
      <c r="AA356" s="2" t="inlineStr">
        <is>
          <t xml:space="preserve">2020-12-14</t>
        </is>
      </c>
      <c r="AB356" s="4">
        <f>AVERAGE(AD356:AF356)</f>
      </c>
      <c r="AC356" s="5">
        <f>MAX(AD356:AH356)</f>
      </c>
      <c r="AD356" s="5">
        <v>323.6</v>
      </c>
      <c r="AE356" s="5">
        <v>213</v>
      </c>
      <c r="AF356" s="5">
        <v>254.7</v>
      </c>
      <c r="AG356" s="5">
        <v>225</v>
      </c>
      <c r="AH356" s="5">
        <v>196.5</v>
      </c>
      <c r="AI356" s="5" t="inlineStr">
        <is>
          <t xml:space="preserve">2026-03-01</t>
        </is>
      </c>
      <c r="AJ356" s="5" t="inlineStr">
        <is>
          <t xml:space="preserve">2026-02-22</t>
        </is>
      </c>
      <c r="AK356" s="2" t="inlineStr">
        <is>
          <t xml:space="preserve">2026-01-31</t>
        </is>
      </c>
      <c r="AL356" s="2" t="inlineStr">
        <is>
          <t xml:space="preserve">2026-01-24</t>
        </is>
      </c>
      <c r="AM356" s="2" t="inlineStr">
        <is>
          <t xml:space="preserve">2026-01-16</t>
        </is>
      </c>
    </row>
    <row r="357">
      <c r="A357" s="2">
        <f>IF(OR(AND(B357&gt;1.1,B357&lt;&gt;"成約物件不足"),AND(C357&gt;1.1,C357&lt;&gt;"成約物件不足"),AND(D357&gt;1.1,D357&lt;&gt;"成約物件不足"),AND(E357&gt;1.1,E357&lt;&gt;"成約物件不足")),"○","")</f>
      </c>
      <c r="B357" s="3">
        <f>P357/O357</f>
      </c>
      <c r="C357" s="3">
        <f>Q357/O357</f>
      </c>
      <c r="D357" s="3">
        <f>AB357/O357</f>
      </c>
      <c r="E357" s="3">
        <f>AC357/O357</f>
      </c>
      <c r="F357" s="2" t="inlineStr">
        <is>
          <t xml:space="preserve">200138189954</t>
        </is>
      </c>
      <c r="G357" s="2" t="inlineStr">
        <is>
          <t xml:space="preserve">プレサンスロジェ桜通代官町</t>
        </is>
      </c>
      <c r="H357" s="2" t="inlineStr">
        <is>
          <t xml:space="preserve">愛知県</t>
        </is>
      </c>
      <c r="I357" s="2" t="inlineStr">
        <is>
          <t xml:space="preserve">愛知県名古屋市東区代官町</t>
        </is>
      </c>
      <c r="J357" s="2" t="inlineStr">
        <is>
          <t xml:space="preserve">2019年4月</t>
        </is>
      </c>
      <c r="K357" s="2" t="inlineStr">
        <is>
          <t xml:space="preserve">桜通線　車道</t>
        </is>
      </c>
      <c r="L357" s="2" t="inlineStr">
        <is>
          <t xml:space="preserve">徒歩　8分</t>
        </is>
      </c>
      <c r="M357" s="2" t="inlineStr">
        <is>
          <t xml:space="preserve">71.84㎡</t>
        </is>
      </c>
      <c r="N357" s="4">
        <v>4500</v>
      </c>
      <c r="O357" s="5">
        <v>207.1</v>
      </c>
      <c r="P357" s="5">
        <f>AVERAGE(R357:T357)</f>
      </c>
      <c r="Q357" s="5">
        <f>MAX(R357:V357)</f>
      </c>
      <c r="R357" s="5">
        <v>197.7</v>
      </c>
      <c r="S357" s="5">
        <v>202.5</v>
      </c>
      <c r="T357" s="5">
        <v>202.1</v>
      </c>
      <c r="U357" s="5">
        <v>196.9</v>
      </c>
      <c r="V357" s="5">
        <v>204.8</v>
      </c>
      <c r="W357" s="2" t="inlineStr">
        <is>
          <t xml:space="preserve">2025-12-13</t>
        </is>
      </c>
      <c r="X357" s="2" t="inlineStr">
        <is>
          <t xml:space="preserve">2024-12-21</t>
        </is>
      </c>
      <c r="Y357" s="2" t="inlineStr">
        <is>
          <t xml:space="preserve">2023-05-27</t>
        </is>
      </c>
      <c r="Z357" s="2" t="inlineStr">
        <is>
          <t xml:space="preserve">2022-10-15</t>
        </is>
      </c>
      <c r="AA357" s="2" t="inlineStr">
        <is>
          <t xml:space="preserve">2022-06-17</t>
        </is>
      </c>
      <c r="AB357" s="4">
        <f>AVERAGE(AD357:AF357)</f>
      </c>
      <c r="AC357" s="5">
        <f>MAX(AD357:AH357)</f>
      </c>
      <c r="AD357" s="5">
        <v>192.4</v>
      </c>
      <c r="AE357" s="5">
        <v>197.2</v>
      </c>
      <c r="AF357" s="5">
        <v>291.2</v>
      </c>
      <c r="AG357" s="5">
        <v>222.4</v>
      </c>
      <c r="AH357" s="5">
        <v>226</v>
      </c>
      <c r="AI357" s="5" t="inlineStr">
        <is>
          <t xml:space="preserve">2026-02-23</t>
        </is>
      </c>
      <c r="AJ357" s="5" t="inlineStr">
        <is>
          <t xml:space="preserve">2026-01-31</t>
        </is>
      </c>
      <c r="AK357" s="2" t="inlineStr">
        <is>
          <t xml:space="preserve">2026-01-13</t>
        </is>
      </c>
      <c r="AL357" s="2" t="inlineStr">
        <is>
          <t xml:space="preserve">2025-12-26</t>
        </is>
      </c>
      <c r="AM357" s="2" t="inlineStr">
        <is>
          <t xml:space="preserve">2025-12-13</t>
        </is>
      </c>
    </row>
    <row r="358">
      <c r="A358" s="2">
        <f>IF(OR(AND(B358&gt;1.1,B358&lt;&gt;"成約物件不足"),AND(C358&gt;1.1,C358&lt;&gt;"成約物件不足"),AND(D358&gt;1.1,D358&lt;&gt;"成約物件不足"),AND(E358&gt;1.1,E358&lt;&gt;"成約物件不足")),"○","")</f>
      </c>
      <c r="B358" s="3" t="inlineStr">
        <is>
          <t xml:space="preserve">成約物件不足</t>
        </is>
      </c>
      <c r="C358" s="3" t="inlineStr">
        <is>
          <t xml:space="preserve">成約物件不足</t>
        </is>
      </c>
      <c r="D358" s="3">
        <f>AB358/O358</f>
      </c>
      <c r="E358" s="3">
        <f>AC358/O358</f>
      </c>
      <c r="F358" s="2" t="inlineStr">
        <is>
          <t xml:space="preserve">100137595992</t>
        </is>
      </c>
      <c r="G358" s="2" t="inlineStr">
        <is>
          <t xml:space="preserve">ファミリアーレ金山シティ</t>
        </is>
      </c>
      <c r="H358" s="2" t="inlineStr">
        <is>
          <t xml:space="preserve">愛知県</t>
        </is>
      </c>
      <c r="I358" s="2" t="inlineStr">
        <is>
          <t xml:space="preserve">愛知県名古屋市中区金山５丁目</t>
        </is>
      </c>
      <c r="J358" s="2" t="inlineStr">
        <is>
          <t xml:space="preserve">2006年2月</t>
        </is>
      </c>
      <c r="K358" s="2" t="inlineStr">
        <is>
          <t xml:space="preserve">東海道線　金山</t>
        </is>
      </c>
      <c r="L358" s="2" t="inlineStr">
        <is>
          <t xml:space="preserve">徒歩　6分</t>
        </is>
      </c>
      <c r="M358" s="2" t="inlineStr">
        <is>
          <t xml:space="preserve">85.05㎡</t>
        </is>
      </c>
      <c r="N358" s="4">
        <v>4380</v>
      </c>
      <c r="O358" s="5">
        <v>170.3</v>
      </c>
      <c r="P358" s="5"/>
      <c r="Q358" s="5"/>
      <c r="R358" s="5"/>
      <c r="S358" s="5"/>
      <c r="T358" s="5"/>
      <c r="U358" s="5"/>
      <c r="V358" s="5"/>
      <c r="W358" s="2"/>
      <c r="X358" s="2"/>
      <c r="Y358" s="2"/>
      <c r="Z358" s="2"/>
      <c r="AA358" s="2"/>
      <c r="AB358" s="4">
        <f>AVERAGE(AD358:AF358)</f>
      </c>
      <c r="AC358" s="5">
        <f>MAX(AD358:AH358)</f>
      </c>
      <c r="AD358" s="5">
        <v>102.3</v>
      </c>
      <c r="AE358" s="5">
        <v>159.1</v>
      </c>
      <c r="AF358" s="5">
        <v>148.2</v>
      </c>
      <c r="AG358" s="5">
        <v>147.7</v>
      </c>
      <c r="AH358" s="5">
        <v>160.3</v>
      </c>
      <c r="AI358" s="5" t="inlineStr">
        <is>
          <t xml:space="preserve">2025-12-25</t>
        </is>
      </c>
      <c r="AJ358" s="5" t="inlineStr">
        <is>
          <t xml:space="preserve">2024-11-10</t>
        </is>
      </c>
      <c r="AK358" s="2" t="inlineStr">
        <is>
          <t xml:space="preserve">2024-09-21</t>
        </is>
      </c>
      <c r="AL358" s="2" t="inlineStr">
        <is>
          <t xml:space="preserve">2024-01-21</t>
        </is>
      </c>
      <c r="AM358" s="2" t="inlineStr">
        <is>
          <t xml:space="preserve">2022-08-29</t>
        </is>
      </c>
    </row>
    <row r="359">
      <c r="A359" s="2">
        <f>IF(OR(AND(B359&gt;1.1,B359&lt;&gt;"成約物件不足"),AND(C359&gt;1.1,C359&lt;&gt;"成約物件不足"),AND(D359&gt;1.1,D359&lt;&gt;"成約物件不足"),AND(E359&gt;1.1,E359&lt;&gt;"成約物件不足")),"○","")</f>
      </c>
      <c r="B359" s="3">
        <f>P359/O359</f>
      </c>
      <c r="C359" s="3">
        <f>Q359/O359</f>
      </c>
      <c r="D359" s="3">
        <f>AB359/O359</f>
      </c>
      <c r="E359" s="3">
        <f>AC359/O359</f>
      </c>
      <c r="F359" s="2" t="inlineStr">
        <is>
          <t xml:space="preserve">100138131160</t>
        </is>
      </c>
      <c r="G359" s="2" t="inlineStr">
        <is>
          <t xml:space="preserve">ポレスター　ザ・レジデンス</t>
        </is>
      </c>
      <c r="H359" s="2" t="inlineStr">
        <is>
          <t xml:space="preserve">愛知県</t>
        </is>
      </c>
      <c r="I359" s="2" t="inlineStr">
        <is>
          <t xml:space="preserve">愛知県名古屋市中区丸の内１丁目</t>
        </is>
      </c>
      <c r="J359" s="2" t="inlineStr">
        <is>
          <t xml:space="preserve">2016年1月</t>
        </is>
      </c>
      <c r="K359" s="2" t="inlineStr">
        <is>
          <t xml:space="preserve">鶴舞線　丸の内</t>
        </is>
      </c>
      <c r="L359" s="2" t="inlineStr">
        <is>
          <t xml:space="preserve">徒歩　3分</t>
        </is>
      </c>
      <c r="M359" s="2" t="inlineStr">
        <is>
          <t xml:space="preserve">61.44㎡</t>
        </is>
      </c>
      <c r="N359" s="4">
        <v>4300</v>
      </c>
      <c r="O359" s="5">
        <v>231.4</v>
      </c>
      <c r="P359" s="5">
        <f>AVERAGE(R359:T359)</f>
      </c>
      <c r="Q359" s="5">
        <f>MAX(R359:V359)</f>
      </c>
      <c r="R359" s="5">
        <v>217.2</v>
      </c>
      <c r="S359" s="5">
        <v>202.9</v>
      </c>
      <c r="T359" s="5">
        <v>227.9</v>
      </c>
      <c r="U359" s="5">
        <v>190.9</v>
      </c>
      <c r="V359" s="5">
        <v>180.8</v>
      </c>
      <c r="W359" s="2" t="inlineStr">
        <is>
          <t xml:space="preserve">2025-12-05</t>
        </is>
      </c>
      <c r="X359" s="2" t="inlineStr">
        <is>
          <t xml:space="preserve">2024-06-29</t>
        </is>
      </c>
      <c r="Y359" s="2" t="inlineStr">
        <is>
          <t xml:space="preserve">2022-07-29</t>
        </is>
      </c>
      <c r="Z359" s="2" t="inlineStr">
        <is>
          <t xml:space="preserve">2021-08-26</t>
        </is>
      </c>
      <c r="AA359" s="2" t="inlineStr">
        <is>
          <t xml:space="preserve">2020-12-19</t>
        </is>
      </c>
      <c r="AB359" s="4">
        <f>AVERAGE(AD359:AF359)</f>
      </c>
      <c r="AC359" s="5">
        <f>MAX(AD359:AH359)</f>
      </c>
      <c r="AD359" s="5">
        <v>267.5</v>
      </c>
      <c r="AE359" s="5">
        <v>217.3</v>
      </c>
      <c r="AF359" s="5">
        <v>285.1</v>
      </c>
      <c r="AG359" s="5">
        <v>203.1</v>
      </c>
      <c r="AH359" s="5">
        <v>289.3</v>
      </c>
      <c r="AI359" s="5" t="inlineStr">
        <is>
          <t xml:space="preserve">2026-02-24</t>
        </is>
      </c>
      <c r="AJ359" s="5" t="inlineStr">
        <is>
          <t xml:space="preserve">2026-02-19</t>
        </is>
      </c>
      <c r="AK359" s="2" t="inlineStr">
        <is>
          <t xml:space="preserve">2026-01-31</t>
        </is>
      </c>
      <c r="AL359" s="2" t="inlineStr">
        <is>
          <t xml:space="preserve">2026-01-20</t>
        </is>
      </c>
      <c r="AM359" s="2" t="inlineStr">
        <is>
          <t xml:space="preserve">2025-12-27</t>
        </is>
      </c>
    </row>
    <row r="360">
      <c r="A360" s="2">
        <f>IF(OR(AND(B360&gt;1.1,B360&lt;&gt;"成約物件不足"),AND(C360&gt;1.1,C360&lt;&gt;"成約物件不足"),AND(D360&gt;1.1,D360&lt;&gt;"成約物件不足"),AND(E360&gt;1.1,E360&lt;&gt;"成約物件不足")),"○","")</f>
      </c>
      <c r="B360" s="3">
        <f>P360/O360</f>
      </c>
      <c r="C360" s="3">
        <f>Q360/O360</f>
      </c>
      <c r="D360" s="3">
        <f>AB360/O360</f>
      </c>
      <c r="E360" s="3">
        <f>AC360/O360</f>
      </c>
      <c r="F360" s="2" t="inlineStr">
        <is>
          <t xml:space="preserve">200138136348</t>
        </is>
      </c>
      <c r="G360" s="2" t="inlineStr">
        <is>
          <t xml:space="preserve">プレサンスロジェ名古屋久屋大通公園</t>
        </is>
      </c>
      <c r="H360" s="2" t="inlineStr">
        <is>
          <t xml:space="preserve">愛知県</t>
        </is>
      </c>
      <c r="I360" s="2" t="inlineStr">
        <is>
          <t xml:space="preserve">愛知県名古屋市中区丸の内３丁目</t>
        </is>
      </c>
      <c r="J360" s="2" t="inlineStr">
        <is>
          <t xml:space="preserve">2020年5月</t>
        </is>
      </c>
      <c r="K360" s="2" t="inlineStr">
        <is>
          <t xml:space="preserve">名城線　久屋大通</t>
        </is>
      </c>
      <c r="L360" s="2" t="inlineStr">
        <is>
          <t xml:space="preserve">徒歩　2分</t>
        </is>
      </c>
      <c r="M360" s="2" t="inlineStr">
        <is>
          <t xml:space="preserve">56.21㎡</t>
        </is>
      </c>
      <c r="N360" s="4">
        <v>4180</v>
      </c>
      <c r="O360" s="5">
        <v>245.9</v>
      </c>
      <c r="P360" s="5">
        <f>AVERAGE(R360:T360)</f>
      </c>
      <c r="Q360" s="5">
        <f>MAX(R360:V360)</f>
      </c>
      <c r="R360" s="5">
        <v>245.9</v>
      </c>
      <c r="S360" s="5">
        <v>238.3</v>
      </c>
      <c r="T360" s="5">
        <v>238.2</v>
      </c>
      <c r="U360" s="5"/>
      <c r="V360" s="5"/>
      <c r="W360" s="2" t="inlineStr">
        <is>
          <t xml:space="preserve">2025-12-20</t>
        </is>
      </c>
      <c r="X360" s="2" t="inlineStr">
        <is>
          <t xml:space="preserve">2025-10-31</t>
        </is>
      </c>
      <c r="Y360" s="2" t="inlineStr">
        <is>
          <t xml:space="preserve">2025-02-26</t>
        </is>
      </c>
      <c r="Z360" s="2"/>
      <c r="AA360" s="2"/>
      <c r="AB360" s="4">
        <f>AVERAGE(AD360:AF360)</f>
      </c>
      <c r="AC360" s="5">
        <f>MAX(AD360:AH360)</f>
      </c>
      <c r="AD360" s="5">
        <v>323.6</v>
      </c>
      <c r="AE360" s="5">
        <v>213</v>
      </c>
      <c r="AF360" s="5">
        <v>254.7</v>
      </c>
      <c r="AG360" s="5">
        <v>225</v>
      </c>
      <c r="AH360" s="5">
        <v>196.5</v>
      </c>
      <c r="AI360" s="5" t="inlineStr">
        <is>
          <t xml:space="preserve">2026-03-01</t>
        </is>
      </c>
      <c r="AJ360" s="5" t="inlineStr">
        <is>
          <t xml:space="preserve">2026-02-22</t>
        </is>
      </c>
      <c r="AK360" s="2" t="inlineStr">
        <is>
          <t xml:space="preserve">2026-01-31</t>
        </is>
      </c>
      <c r="AL360" s="2" t="inlineStr">
        <is>
          <t xml:space="preserve">2026-01-24</t>
        </is>
      </c>
      <c r="AM360" s="2" t="inlineStr">
        <is>
          <t xml:space="preserve">2026-01-16</t>
        </is>
      </c>
    </row>
    <row r="361">
      <c r="A361" s="2">
        <f>IF(OR(AND(B361&gt;1.1,B361&lt;&gt;"成約物件不足"),AND(C361&gt;1.1,C361&lt;&gt;"成約物件不足"),AND(D361&gt;1.1,D361&lt;&gt;"成約物件不足"),AND(E361&gt;1.1,E361&lt;&gt;"成約物件不足")),"○","")</f>
      </c>
      <c r="B361" s="3" t="inlineStr">
        <is>
          <t xml:space="preserve">成約物件不足</t>
        </is>
      </c>
      <c r="C361" s="3" t="inlineStr">
        <is>
          <t xml:space="preserve">成約物件不足</t>
        </is>
      </c>
      <c r="D361" s="3">
        <f>AB361/O361</f>
      </c>
      <c r="E361" s="3">
        <f>AC361/O361</f>
      </c>
      <c r="F361" s="2" t="inlineStr">
        <is>
          <t xml:space="preserve">200138118209</t>
        </is>
      </c>
      <c r="G361" s="2" t="inlineStr">
        <is>
          <t xml:space="preserve">プレサンスロジェ泉</t>
        </is>
      </c>
      <c r="H361" s="2" t="inlineStr">
        <is>
          <t xml:space="preserve">愛知県</t>
        </is>
      </c>
      <c r="I361" s="2" t="inlineStr">
        <is>
          <t xml:space="preserve">愛知県名古屋市東区泉１丁目</t>
        </is>
      </c>
      <c r="J361" s="2" t="inlineStr">
        <is>
          <t xml:space="preserve">2016年2月</t>
        </is>
      </c>
      <c r="K361" s="2" t="inlineStr">
        <is>
          <t xml:space="preserve">名城線　久屋大通</t>
        </is>
      </c>
      <c r="L361" s="2" t="inlineStr">
        <is>
          <t xml:space="preserve">徒歩　7分</t>
        </is>
      </c>
      <c r="M361" s="2" t="inlineStr">
        <is>
          <t xml:space="preserve">54.79㎡</t>
        </is>
      </c>
      <c r="N361" s="4">
        <v>3850</v>
      </c>
      <c r="O361" s="5">
        <v>232.3</v>
      </c>
      <c r="P361" s="5">
        <f>AVERAGE(R361:T361)</f>
      </c>
      <c r="Q361" s="5">
        <f>MAX(R361:V361)</f>
      </c>
      <c r="R361" s="5">
        <v>199.2</v>
      </c>
      <c r="S361" s="5">
        <v>186.1</v>
      </c>
      <c r="T361" s="5"/>
      <c r="U361" s="5"/>
      <c r="V361" s="5"/>
      <c r="W361" s="2" t="inlineStr">
        <is>
          <t xml:space="preserve">2025-05-30</t>
        </is>
      </c>
      <c r="X361" s="2" t="inlineStr">
        <is>
          <t xml:space="preserve">2021-11-27</t>
        </is>
      </c>
      <c r="Y361" s="2"/>
      <c r="Z361" s="2"/>
      <c r="AA361" s="2"/>
      <c r="AB361" s="4">
        <f>AVERAGE(AD361:AF361)</f>
      </c>
      <c r="AC361" s="5">
        <f>MAX(AD361:AH361)</f>
      </c>
      <c r="AD361" s="5">
        <v>350.8</v>
      </c>
      <c r="AE361" s="5">
        <v>311.3</v>
      </c>
      <c r="AF361" s="5">
        <v>289.6</v>
      </c>
      <c r="AG361" s="5">
        <v>70.3</v>
      </c>
      <c r="AH361" s="5">
        <v>359.1</v>
      </c>
      <c r="AI361" s="5" t="inlineStr">
        <is>
          <t xml:space="preserve">2026-02-28</t>
        </is>
      </c>
      <c r="AJ361" s="5" t="inlineStr">
        <is>
          <t xml:space="preserve">2026-02-28</t>
        </is>
      </c>
      <c r="AK361" s="2" t="inlineStr">
        <is>
          <t xml:space="preserve">2026-02-26</t>
        </is>
      </c>
      <c r="AL361" s="2" t="inlineStr">
        <is>
          <t xml:space="preserve">2026-02-19</t>
        </is>
      </c>
      <c r="AM361" s="2" t="inlineStr">
        <is>
          <t xml:space="preserve">2025-12-24</t>
        </is>
      </c>
    </row>
    <row r="362">
      <c r="A362" s="2">
        <f>IF(OR(AND(B362&gt;1.1,B362&lt;&gt;"成約物件不足"),AND(C362&gt;1.1,C362&lt;&gt;"成約物件不足"),AND(D362&gt;1.1,D362&lt;&gt;"成約物件不足"),AND(E362&gt;1.1,E362&lt;&gt;"成約物件不足")),"○","")</f>
      </c>
      <c r="B362" s="3">
        <f>P362/O362</f>
      </c>
      <c r="C362" s="3">
        <f>Q362/O362</f>
      </c>
      <c r="D362" s="3">
        <f>AB362/O362</f>
      </c>
      <c r="E362" s="3">
        <f>AC362/O362</f>
      </c>
      <c r="F362" s="2" t="inlineStr">
        <is>
          <t xml:space="preserve">200138170573</t>
        </is>
      </c>
      <c r="G362" s="2" t="inlineStr">
        <is>
          <t xml:space="preserve">シティコーポ千代田</t>
        </is>
      </c>
      <c r="H362" s="2" t="inlineStr">
        <is>
          <t xml:space="preserve">愛知県</t>
        </is>
      </c>
      <c r="I362" s="2" t="inlineStr">
        <is>
          <t xml:space="preserve">愛知県名古屋市中区千代田３丁目</t>
        </is>
      </c>
      <c r="J362" s="2" t="inlineStr">
        <is>
          <t xml:space="preserve">1993年7月</t>
        </is>
      </c>
      <c r="K362" s="2" t="inlineStr">
        <is>
          <t xml:space="preserve">鶴舞線　鶴舞</t>
        </is>
      </c>
      <c r="L362" s="2" t="inlineStr">
        <is>
          <t xml:space="preserve">徒歩　7分</t>
        </is>
      </c>
      <c r="M362" s="2" t="inlineStr">
        <is>
          <t xml:space="preserve">68.9㎡</t>
        </is>
      </c>
      <c r="N362" s="4">
        <v>2980</v>
      </c>
      <c r="O362" s="5">
        <v>143</v>
      </c>
      <c r="P362" s="5">
        <f>AVERAGE(R362:T362)</f>
      </c>
      <c r="Q362" s="5">
        <f>MAX(R362:V362)</f>
      </c>
      <c r="R362" s="5">
        <v>92.5</v>
      </c>
      <c r="S362" s="5">
        <v>125.9</v>
      </c>
      <c r="T362" s="5">
        <v>119.6</v>
      </c>
      <c r="U362" s="5">
        <v>81.3</v>
      </c>
      <c r="V362" s="5">
        <v>68.6</v>
      </c>
      <c r="W362" s="2" t="inlineStr">
        <is>
          <t xml:space="preserve">2025-04-12</t>
        </is>
      </c>
      <c r="X362" s="2" t="inlineStr">
        <is>
          <t xml:space="preserve">2022-05-02</t>
        </is>
      </c>
      <c r="Y362" s="2" t="inlineStr">
        <is>
          <t xml:space="preserve">2019-06-09</t>
        </is>
      </c>
      <c r="Z362" s="2" t="inlineStr">
        <is>
          <t xml:space="preserve">2017-11-27</t>
        </is>
      </c>
      <c r="AA362" s="2" t="inlineStr">
        <is>
          <t xml:space="preserve">2015-11-19</t>
        </is>
      </c>
      <c r="AB362" s="4">
        <f>AVERAGE(AD362:AF362)</f>
      </c>
      <c r="AC362" s="5">
        <f>MAX(AD362:AH362)</f>
      </c>
      <c r="AD362" s="5">
        <v>69.9</v>
      </c>
      <c r="AE362" s="5">
        <v>101.3</v>
      </c>
      <c r="AF362" s="5">
        <v>204.7</v>
      </c>
      <c r="AG362" s="5">
        <v>208</v>
      </c>
      <c r="AH362" s="5">
        <v>197.1</v>
      </c>
      <c r="AI362" s="5" t="inlineStr">
        <is>
          <t xml:space="preserve">2025-12-10</t>
        </is>
      </c>
      <c r="AJ362" s="5" t="inlineStr">
        <is>
          <t xml:space="preserve">2025-11-29</t>
        </is>
      </c>
      <c r="AK362" s="2" t="inlineStr">
        <is>
          <t xml:space="preserve">2025-11-25</t>
        </is>
      </c>
      <c r="AL362" s="2" t="inlineStr">
        <is>
          <t xml:space="preserve">2025-10-19</t>
        </is>
      </c>
      <c r="AM362" s="2" t="inlineStr">
        <is>
          <t xml:space="preserve">2025-11-02</t>
        </is>
      </c>
    </row>
    <row r="363">
      <c r="A363" s="2">
        <f>IF(OR(AND(B363&gt;1.1,B363&lt;&gt;"成約物件不足"),AND(C363&gt;1.1,C363&lt;&gt;"成約物件不足"),AND(D363&gt;1.1,D363&lt;&gt;"成約物件不足"),AND(E363&gt;1.1,E363&lt;&gt;"成約物件不足")),"○","")</f>
      </c>
      <c r="B363" s="3">
        <f>P363/O363</f>
      </c>
      <c r="C363" s="3">
        <f>Q363/O363</f>
      </c>
      <c r="D363" s="3">
        <f>AB363/O363</f>
      </c>
      <c r="E363" s="3">
        <f>AC363/O363</f>
      </c>
      <c r="F363" s="2" t="inlineStr">
        <is>
          <t xml:space="preserve">200138170634</t>
        </is>
      </c>
      <c r="G363" s="2" t="inlineStr">
        <is>
          <t xml:space="preserve">ナビシティ松原公園</t>
        </is>
      </c>
      <c r="H363" s="2" t="inlineStr">
        <is>
          <t xml:space="preserve">愛知県</t>
        </is>
      </c>
      <c r="I363" s="2" t="inlineStr">
        <is>
          <t xml:space="preserve">愛知県名古屋市中区松原３丁目</t>
        </is>
      </c>
      <c r="J363" s="2" t="inlineStr">
        <is>
          <t xml:space="preserve">1991年4月</t>
        </is>
      </c>
      <c r="K363" s="2" t="inlineStr">
        <is>
          <t xml:space="preserve">名城線　東別院</t>
        </is>
      </c>
      <c r="L363" s="2" t="inlineStr">
        <is>
          <t xml:space="preserve">徒歩　8分</t>
        </is>
      </c>
      <c r="M363" s="2" t="inlineStr">
        <is>
          <t xml:space="preserve">57.54㎡</t>
        </is>
      </c>
      <c r="N363" s="4">
        <v>2380</v>
      </c>
      <c r="O363" s="5">
        <v>136.8</v>
      </c>
      <c r="P363" s="5">
        <f>AVERAGE(R363:T363)</f>
      </c>
      <c r="Q363" s="5">
        <f>MAX(R363:V363)</f>
      </c>
      <c r="R363" s="5">
        <v>119.3</v>
      </c>
      <c r="S363" s="5">
        <v>86.6</v>
      </c>
      <c r="T363" s="5">
        <v>82.8</v>
      </c>
      <c r="U363" s="5">
        <v>71.7</v>
      </c>
      <c r="V363" s="5">
        <v>71.2</v>
      </c>
      <c r="W363" s="2" t="inlineStr">
        <is>
          <t xml:space="preserve">2021-12-27</t>
        </is>
      </c>
      <c r="X363" s="2" t="inlineStr">
        <is>
          <t xml:space="preserve">2018-09-26</t>
        </is>
      </c>
      <c r="Y363" s="2" t="inlineStr">
        <is>
          <t xml:space="preserve">2014-10-08</t>
        </is>
      </c>
      <c r="Z363" s="2" t="inlineStr">
        <is>
          <t xml:space="preserve">2012-02-02</t>
        </is>
      </c>
      <c r="AA363" s="2" t="inlineStr">
        <is>
          <t xml:space="preserve">2012-01-31</t>
        </is>
      </c>
      <c r="AB363" s="4">
        <f>AVERAGE(AD363:AF363)</f>
      </c>
      <c r="AC363" s="5">
        <f>MAX(AD363:AH363)</f>
      </c>
      <c r="AD363" s="5">
        <v>120</v>
      </c>
      <c r="AE363" s="5">
        <v>82.8</v>
      </c>
      <c r="AF363" s="5">
        <v>94.6</v>
      </c>
      <c r="AG363" s="5">
        <v>52.6</v>
      </c>
      <c r="AH363" s="5">
        <v>100.7</v>
      </c>
      <c r="AI363" s="5" t="inlineStr">
        <is>
          <t xml:space="preserve">2025-10-02</t>
        </is>
      </c>
      <c r="AJ363" s="5" t="inlineStr">
        <is>
          <t xml:space="preserve">2025-04-24</t>
        </is>
      </c>
      <c r="AK363" s="2" t="inlineStr">
        <is>
          <t xml:space="preserve">2025-03-15</t>
        </is>
      </c>
      <c r="AL363" s="2" t="inlineStr">
        <is>
          <t xml:space="preserve">2025-02-28</t>
        </is>
      </c>
      <c r="AM363" s="2" t="inlineStr">
        <is>
          <t xml:space="preserve">2024-11-30</t>
        </is>
      </c>
    </row>
    <row r="364">
      <c r="A364" s="2">
        <f>IF(OR(AND(B364&gt;1.1,B364&lt;&gt;"成約物件不足"),AND(C364&gt;1.1,C364&lt;&gt;"成約物件不足"),AND(D364&gt;1.1,D364&lt;&gt;"成約物件不足"),AND(E364&gt;1.1,E364&lt;&gt;"成約物件不足")),"○","")</f>
      </c>
      <c r="B364" s="3">
        <f>P364/O364</f>
      </c>
      <c r="C364" s="3">
        <f>Q364/O364</f>
      </c>
      <c r="D364" s="3">
        <f>AB364/O364</f>
      </c>
      <c r="E364" s="3">
        <f>AC364/O364</f>
      </c>
      <c r="F364" s="2" t="inlineStr">
        <is>
          <t xml:space="preserve">200138161743</t>
        </is>
      </c>
      <c r="G364" s="2" t="inlineStr">
        <is>
          <t xml:space="preserve">藤和シティコープ白鳥</t>
        </is>
      </c>
      <c r="H364" s="2" t="inlineStr">
        <is>
          <t xml:space="preserve">愛知県</t>
        </is>
      </c>
      <c r="I364" s="2" t="inlineStr">
        <is>
          <t xml:space="preserve">愛知県名古屋市熱田区白鳥町</t>
        </is>
      </c>
      <c r="J364" s="2" t="inlineStr">
        <is>
          <t xml:space="preserve">1996年2月</t>
        </is>
      </c>
      <c r="K364" s="2" t="inlineStr">
        <is>
          <t xml:space="preserve">名城線　熱田神宮西</t>
        </is>
      </c>
      <c r="L364" s="2" t="inlineStr">
        <is>
          <t xml:space="preserve">徒歩　9分</t>
        </is>
      </c>
      <c r="M364" s="2" t="inlineStr">
        <is>
          <t xml:space="preserve">67.96㎡</t>
        </is>
      </c>
      <c r="N364" s="4">
        <v>2100</v>
      </c>
      <c r="O364" s="5">
        <v>102.2</v>
      </c>
      <c r="P364" s="5">
        <f>AVERAGE(R364:T364)</f>
      </c>
      <c r="Q364" s="5">
        <f>MAX(R364:V364)</f>
      </c>
      <c r="R364" s="5">
        <v>113.9</v>
      </c>
      <c r="S364" s="5">
        <v>118.3</v>
      </c>
      <c r="T364" s="5">
        <v>81.1</v>
      </c>
      <c r="U364" s="5">
        <v>70.7</v>
      </c>
      <c r="V364" s="5">
        <v>88.9</v>
      </c>
      <c r="W364" s="2" t="inlineStr">
        <is>
          <t xml:space="preserve">2025-04-28</t>
        </is>
      </c>
      <c r="X364" s="2" t="inlineStr">
        <is>
          <t xml:space="preserve">2024-11-26</t>
        </is>
      </c>
      <c r="Y364" s="2" t="inlineStr">
        <is>
          <t xml:space="preserve">2023-10-31</t>
        </is>
      </c>
      <c r="Z364" s="2" t="inlineStr">
        <is>
          <t xml:space="preserve">2023-06-30</t>
        </is>
      </c>
      <c r="AA364" s="2" t="inlineStr">
        <is>
          <t xml:space="preserve">2019-06-09</t>
        </is>
      </c>
      <c r="AB364" s="4">
        <f>AVERAGE(AD364:AF364)</f>
      </c>
      <c r="AC364" s="5">
        <f>MAX(AD364:AH364)</f>
      </c>
      <c r="AD364" s="5">
        <v>113.9</v>
      </c>
      <c r="AE364" s="5">
        <v>118.3</v>
      </c>
      <c r="AF364" s="5">
        <v>65.7</v>
      </c>
      <c r="AG364" s="5">
        <v>81.1</v>
      </c>
      <c r="AH364" s="5">
        <v>70.7</v>
      </c>
      <c r="AI364" s="5" t="inlineStr">
        <is>
          <t xml:space="preserve">2025-04-28</t>
        </is>
      </c>
      <c r="AJ364" s="5" t="inlineStr">
        <is>
          <t xml:space="preserve">2024-11-26</t>
        </is>
      </c>
      <c r="AK364" s="2" t="inlineStr">
        <is>
          <t xml:space="preserve">2024-11-17</t>
        </is>
      </c>
      <c r="AL364" s="2" t="inlineStr">
        <is>
          <t xml:space="preserve">2023-10-31</t>
        </is>
      </c>
      <c r="AM364" s="2" t="inlineStr">
        <is>
          <t xml:space="preserve">2023-06-30</t>
        </is>
      </c>
    </row>
    <row r="365">
      <c r="A365" s="2">
        <f>IF(OR(AND(B365&gt;1.1,B365&lt;&gt;"成約物件不足"),AND(C365&gt;1.1,C365&lt;&gt;"成約物件不足"),AND(D365&gt;1.1,D365&lt;&gt;"成約物件不足"),AND(E365&gt;1.1,E365&lt;&gt;"成約物件不足")),"○","")</f>
      </c>
      <c r="B365" s="3">
        <f>P365/O365</f>
      </c>
      <c r="C365" s="3">
        <f>Q365/O365</f>
      </c>
      <c r="D365" s="3">
        <f>AB365/O365</f>
      </c>
      <c r="E365" s="3">
        <f>AC365/O365</f>
      </c>
      <c r="F365" s="2" t="inlineStr">
        <is>
          <t xml:space="preserve">100136925411</t>
        </is>
      </c>
      <c r="G365" s="2" t="inlineStr">
        <is>
          <t xml:space="preserve">ロイヤルシャトー白壁</t>
        </is>
      </c>
      <c r="H365" s="2" t="inlineStr">
        <is>
          <t xml:space="preserve">愛知県</t>
        </is>
      </c>
      <c r="I365" s="2" t="inlineStr">
        <is>
          <t xml:space="preserve">愛知県名古屋市東区白壁５丁目</t>
        </is>
      </c>
      <c r="J365" s="2" t="inlineStr">
        <is>
          <t xml:space="preserve">1992年3月</t>
        </is>
      </c>
      <c r="K365" s="2" t="inlineStr">
        <is>
          <t xml:space="preserve">瀬戸線　尼ケ坂</t>
        </is>
      </c>
      <c r="L365" s="2" t="inlineStr">
        <is>
          <t xml:space="preserve">徒歩　9分</t>
        </is>
      </c>
      <c r="M365" s="2" t="inlineStr">
        <is>
          <t xml:space="preserve">72.54㎡</t>
        </is>
      </c>
      <c r="N365" s="4">
        <v>2080</v>
      </c>
      <c r="O365" s="5">
        <v>94.8</v>
      </c>
      <c r="P365" s="5">
        <f>AVERAGE(R365:T365)</f>
      </c>
      <c r="Q365" s="5">
        <f>MAX(R365:V365)</f>
      </c>
      <c r="R365" s="5">
        <v>91.9</v>
      </c>
      <c r="S365" s="5">
        <v>102</v>
      </c>
      <c r="T365" s="5">
        <v>87.8</v>
      </c>
      <c r="U365" s="5">
        <v>75.2</v>
      </c>
      <c r="V365" s="5">
        <v>60.7</v>
      </c>
      <c r="W365" s="2" t="inlineStr">
        <is>
          <t xml:space="preserve">2024-07-21</t>
        </is>
      </c>
      <c r="X365" s="2" t="inlineStr">
        <is>
          <t xml:space="preserve">2023-11-23</t>
        </is>
      </c>
      <c r="Y365" s="2" t="inlineStr">
        <is>
          <t xml:space="preserve">2012-09-01</t>
        </is>
      </c>
      <c r="Z365" s="2" t="inlineStr">
        <is>
          <t xml:space="preserve">2008-04-29</t>
        </is>
      </c>
      <c r="AA365" s="2" t="inlineStr">
        <is>
          <t xml:space="preserve">2005-06-21</t>
        </is>
      </c>
      <c r="AB365" s="4">
        <f>AVERAGE(AD365:AF365)</f>
      </c>
      <c r="AC365" s="5">
        <f>MAX(AD365:AH365)</f>
      </c>
      <c r="AD365" s="5">
        <v>259.9</v>
      </c>
      <c r="AE365" s="5">
        <v>254</v>
      </c>
      <c r="AF365" s="5">
        <v>91.9</v>
      </c>
      <c r="AG365" s="5">
        <v>289.8</v>
      </c>
      <c r="AH365" s="5">
        <v>303.8</v>
      </c>
      <c r="AI365" s="5" t="inlineStr">
        <is>
          <t xml:space="preserve">2025-01-31</t>
        </is>
      </c>
      <c r="AJ365" s="5" t="inlineStr">
        <is>
          <t xml:space="preserve">2025-01-27</t>
        </is>
      </c>
      <c r="AK365" s="2" t="inlineStr">
        <is>
          <t xml:space="preserve">2024-07-21</t>
        </is>
      </c>
      <c r="AL365" s="2" t="inlineStr">
        <is>
          <t xml:space="preserve">2024-05-22</t>
        </is>
      </c>
      <c r="AM365" s="2" t="inlineStr">
        <is>
          <t xml:space="preserve">2024-02-26</t>
        </is>
      </c>
    </row>
    <row r="366">
      <c r="A366" s="2">
        <f>IF(OR(AND(B366&gt;1.1,B366&lt;&gt;"成約物件不足"),AND(C366&gt;1.1,C366&lt;&gt;"成約物件不足"),AND(D366&gt;1.1,D366&lt;&gt;"成約物件不足"),AND(E366&gt;1.1,E366&lt;&gt;"成約物件不足")),"○","")</f>
      </c>
      <c r="B366" s="3" t="inlineStr">
        <is>
          <t xml:space="preserve">成約物件不足</t>
        </is>
      </c>
      <c r="C366" s="3" t="inlineStr">
        <is>
          <t xml:space="preserve">成約物件不足</t>
        </is>
      </c>
      <c r="D366" s="3">
        <f>AB366/O366</f>
      </c>
      <c r="E366" s="3">
        <f>AC366/O366</f>
      </c>
      <c r="F366" s="2" t="inlineStr">
        <is>
          <t xml:space="preserve">200127138473</t>
        </is>
      </c>
      <c r="G366" s="2" t="inlineStr">
        <is>
          <t xml:space="preserve">プレイズ覚王山法王町</t>
        </is>
      </c>
      <c r="H366" s="2" t="inlineStr">
        <is>
          <t xml:space="preserve">愛知県</t>
        </is>
      </c>
      <c r="I366" s="2" t="inlineStr">
        <is>
          <t xml:space="preserve">愛知県名古屋市千種区法王町２丁目</t>
        </is>
      </c>
      <c r="J366" s="2" t="inlineStr">
        <is>
          <t xml:space="preserve">2021年2月</t>
        </is>
      </c>
      <c r="K366" s="2" t="inlineStr">
        <is>
          <t xml:space="preserve">東山線　覚王山</t>
        </is>
      </c>
      <c r="L366" s="2" t="inlineStr">
        <is>
          <t xml:space="preserve">徒歩　7分</t>
        </is>
      </c>
      <c r="M366" s="2" t="inlineStr">
        <is>
          <t xml:space="preserve">121.8㎡</t>
        </is>
      </c>
      <c r="N366" s="4">
        <v>16700</v>
      </c>
      <c r="O366" s="5">
        <v>453.3</v>
      </c>
      <c r="P366" s="5">
        <f>AVERAGE(R366:T366)</f>
      </c>
      <c r="Q366" s="5">
        <f>MAX(R366:V366)</f>
      </c>
      <c r="R366" s="5">
        <v>358.2</v>
      </c>
      <c r="S366" s="5"/>
      <c r="T366" s="5"/>
      <c r="U366" s="5"/>
      <c r="V366" s="5"/>
      <c r="W366" s="2" t="inlineStr">
        <is>
          <t xml:space="preserve">2022-11-26</t>
        </is>
      </c>
      <c r="X366" s="2"/>
      <c r="Y366" s="2"/>
      <c r="Z366" s="2"/>
      <c r="AA366" s="2"/>
      <c r="AB366" s="4">
        <f>AVERAGE(AD366:AF366)</f>
      </c>
      <c r="AC366" s="5">
        <f>MAX(AD366:AH366)</f>
      </c>
      <c r="AD366" s="5">
        <v>84.9</v>
      </c>
      <c r="AE366" s="5">
        <v>227</v>
      </c>
      <c r="AF366" s="5">
        <v>289.1</v>
      </c>
      <c r="AG366" s="5">
        <v>231.2</v>
      </c>
      <c r="AH366" s="5">
        <v>69.4</v>
      </c>
      <c r="AI366" s="5" t="inlineStr">
        <is>
          <t xml:space="preserve">2025-08-30</t>
        </is>
      </c>
      <c r="AJ366" s="5" t="inlineStr">
        <is>
          <t xml:space="preserve">2025-08-08</t>
        </is>
      </c>
      <c r="AK366" s="2" t="inlineStr">
        <is>
          <t xml:space="preserve">2024-11-18</t>
        </is>
      </c>
      <c r="AL366" s="2" t="inlineStr">
        <is>
          <t xml:space="preserve">2024-05-29</t>
        </is>
      </c>
      <c r="AM366" s="2" t="inlineStr">
        <is>
          <t xml:space="preserve">2024-05-30</t>
        </is>
      </c>
    </row>
    <row r="367">
      <c r="A367" s="2">
        <f>IF(OR(AND(B367&gt;1.1,B367&lt;&gt;"成約物件不足"),AND(C367&gt;1.1,C367&lt;&gt;"成約物件不足"),AND(D367&gt;1.1,D367&lt;&gt;"成約物件不足"),AND(E367&gt;1.1,E367&lt;&gt;"成約物件不足")),"○","")</f>
      </c>
      <c r="B367" s="3">
        <f>P367/O367</f>
      </c>
      <c r="C367" s="3">
        <f>Q367/O367</f>
      </c>
      <c r="D367" s="3">
        <f>AB367/O367</f>
      </c>
      <c r="E367" s="3">
        <f>AC367/O367</f>
      </c>
      <c r="F367" s="2" t="inlineStr">
        <is>
          <t xml:space="preserve">200138170520</t>
        </is>
      </c>
      <c r="G367" s="2" t="inlineStr">
        <is>
          <t xml:space="preserve">ライオンズセレブ富士見台弐番館</t>
        </is>
      </c>
      <c r="H367" s="2" t="inlineStr">
        <is>
          <t xml:space="preserve">愛知県</t>
        </is>
      </c>
      <c r="I367" s="2" t="inlineStr">
        <is>
          <t xml:space="preserve">愛知県名古屋市千種区富士見台２丁目</t>
        </is>
      </c>
      <c r="J367" s="2" t="inlineStr">
        <is>
          <t xml:space="preserve">2004年2月</t>
        </is>
      </c>
      <c r="K367" s="2" t="inlineStr">
        <is>
          <t xml:space="preserve">名城線　自由ヶ丘</t>
        </is>
      </c>
      <c r="L367" s="2" t="inlineStr">
        <is>
          <t xml:space="preserve">徒歩　13分</t>
        </is>
      </c>
      <c r="M367" s="2" t="inlineStr">
        <is>
          <t xml:space="preserve">95.36㎡</t>
        </is>
      </c>
      <c r="N367" s="4">
        <v>4180</v>
      </c>
      <c r="O367" s="5">
        <v>145</v>
      </c>
      <c r="P367" s="5">
        <f>AVERAGE(R367:T367)</f>
      </c>
      <c r="Q367" s="5">
        <f>MAX(R367:V367)</f>
      </c>
      <c r="R367" s="5">
        <v>135.3</v>
      </c>
      <c r="S367" s="5">
        <v>125.7</v>
      </c>
      <c r="T367" s="5">
        <v>115.1</v>
      </c>
      <c r="U367" s="5">
        <v>100.8</v>
      </c>
      <c r="V367" s="5">
        <v>103.6</v>
      </c>
      <c r="W367" s="2" t="inlineStr">
        <is>
          <t xml:space="preserve">2020-06-28</t>
        </is>
      </c>
      <c r="X367" s="2" t="inlineStr">
        <is>
          <t xml:space="preserve">2020-05-30</t>
        </is>
      </c>
      <c r="Y367" s="2" t="inlineStr">
        <is>
          <t xml:space="preserve">2015-09-13</t>
        </is>
      </c>
      <c r="Z367" s="2" t="inlineStr">
        <is>
          <t xml:space="preserve">2006-05-29</t>
        </is>
      </c>
      <c r="AA367" s="2" t="inlineStr">
        <is>
          <t xml:space="preserve">2006-05-13</t>
        </is>
      </c>
      <c r="AB367" s="4">
        <f>AVERAGE(AD367:AF367)</f>
      </c>
      <c r="AC367" s="5">
        <f>MAX(AD367:AH367)</f>
      </c>
      <c r="AD367" s="5">
        <v>146.2</v>
      </c>
      <c r="AE367" s="5">
        <v>147.8</v>
      </c>
      <c r="AF367" s="5">
        <v>103</v>
      </c>
      <c r="AG367" s="5">
        <v>149.6</v>
      </c>
      <c r="AH367" s="5">
        <v>168.9</v>
      </c>
      <c r="AI367" s="5" t="inlineStr">
        <is>
          <t xml:space="preserve">2025-11-25</t>
        </is>
      </c>
      <c r="AJ367" s="5" t="inlineStr">
        <is>
          <t xml:space="preserve">2025-10-19</t>
        </is>
      </c>
      <c r="AK367" s="2" t="inlineStr">
        <is>
          <t xml:space="preserve">2025-10-02</t>
        </is>
      </c>
      <c r="AL367" s="2" t="inlineStr">
        <is>
          <t xml:space="preserve">2025-07-24</t>
        </is>
      </c>
      <c r="AM367" s="2" t="inlineStr">
        <is>
          <t xml:space="preserve">2025-07-08</t>
        </is>
      </c>
    </row>
    <row r="368">
      <c r="A368" s="2">
        <f>IF(OR(AND(B368&gt;1.1,B368&lt;&gt;"成約物件不足"),AND(C368&gt;1.1,C368&lt;&gt;"成約物件不足"),AND(D368&gt;1.1,D368&lt;&gt;"成約物件不足"),AND(E368&gt;1.1,E368&lt;&gt;"成約物件不足")),"○","")</f>
      </c>
      <c r="B368" s="3" t="inlineStr">
        <is>
          <t xml:space="preserve">成約物件不足</t>
        </is>
      </c>
      <c r="C368" s="3" t="inlineStr">
        <is>
          <t xml:space="preserve">成約物件不足</t>
        </is>
      </c>
      <c r="D368" s="3">
        <f>AB368/O368</f>
      </c>
      <c r="E368" s="3">
        <f>AC368/O368</f>
      </c>
      <c r="F368" s="2" t="inlineStr">
        <is>
          <t xml:space="preserve">200138170552</t>
        </is>
      </c>
      <c r="G368" s="2" t="inlineStr">
        <is>
          <t xml:space="preserve">プロクシィロイヤル桜山</t>
        </is>
      </c>
      <c r="H368" s="2" t="inlineStr">
        <is>
          <t xml:space="preserve">愛知県</t>
        </is>
      </c>
      <c r="I368" s="2" t="inlineStr">
        <is>
          <t xml:space="preserve">愛知県名古屋市昭和区藤成通１丁目</t>
        </is>
      </c>
      <c r="J368" s="2" t="inlineStr">
        <is>
          <t xml:space="preserve">1991年3月</t>
        </is>
      </c>
      <c r="K368" s="2" t="inlineStr">
        <is>
          <t xml:space="preserve">桜通線　桜山</t>
        </is>
      </c>
      <c r="L368" s="2" t="inlineStr">
        <is>
          <t xml:space="preserve">徒歩　5分</t>
        </is>
      </c>
      <c r="M368" s="2" t="inlineStr">
        <is>
          <t xml:space="preserve">92.4㎡</t>
        </is>
      </c>
      <c r="N368" s="4">
        <v>3180</v>
      </c>
      <c r="O368" s="5">
        <v>113.8</v>
      </c>
      <c r="P368" s="5">
        <f>AVERAGE(R368:T368)</f>
      </c>
      <c r="Q368" s="5">
        <f>MAX(R368:V368)</f>
      </c>
      <c r="R368" s="5">
        <v>103.4</v>
      </c>
      <c r="S368" s="5"/>
      <c r="T368" s="5"/>
      <c r="U368" s="5"/>
      <c r="V368" s="5"/>
      <c r="W368" s="2" t="inlineStr">
        <is>
          <t xml:space="preserve">2025-10-11</t>
        </is>
      </c>
      <c r="X368" s="2"/>
      <c r="Y368" s="2"/>
      <c r="Z368" s="2"/>
      <c r="AA368" s="2"/>
      <c r="AB368" s="4">
        <f>AVERAGE(AD368:AF368)</f>
      </c>
      <c r="AC368" s="5">
        <f>MAX(AD368:AH368)</f>
      </c>
      <c r="AD368" s="5">
        <v>103.4</v>
      </c>
      <c r="AE368" s="5">
        <v>53.9</v>
      </c>
      <c r="AF368" s="5">
        <v>168.9</v>
      </c>
      <c r="AG368" s="5">
        <v>89.4</v>
      </c>
      <c r="AH368" s="5">
        <v>76.2</v>
      </c>
      <c r="AI368" s="5" t="inlineStr">
        <is>
          <t xml:space="preserve">2025-10-11</t>
        </is>
      </c>
      <c r="AJ368" s="5" t="inlineStr">
        <is>
          <t xml:space="preserve">2022-03-28</t>
        </is>
      </c>
      <c r="AK368" s="2" t="inlineStr">
        <is>
          <t xml:space="preserve">2021-12-26</t>
        </is>
      </c>
      <c r="AL368" s="2" t="inlineStr">
        <is>
          <t xml:space="preserve">2020-02-17</t>
        </is>
      </c>
      <c r="AM368" s="2" t="inlineStr">
        <is>
          <t xml:space="preserve">2017-01-22</t>
        </is>
      </c>
    </row>
    <row r="369">
      <c r="A369" s="2">
        <f>IF(OR(AND(B369&gt;1.1,B369&lt;&gt;"成約物件不足"),AND(C369&gt;1.1,C369&lt;&gt;"成約物件不足"),AND(D369&gt;1.1,D369&lt;&gt;"成約物件不足"),AND(E369&gt;1.1,E369&lt;&gt;"成約物件不足")),"○","")</f>
      </c>
      <c r="B369" s="3">
        <f>P369/O369</f>
      </c>
      <c r="C369" s="3">
        <f>Q369/O369</f>
      </c>
      <c r="D369" s="3">
        <f>AB369/O369</f>
      </c>
      <c r="E369" s="3">
        <f>AC369/O369</f>
      </c>
      <c r="F369" s="2" t="inlineStr">
        <is>
          <t xml:space="preserve">200134724584</t>
        </is>
      </c>
      <c r="G369" s="2" t="inlineStr">
        <is>
          <t xml:space="preserve">パークホームズ瑞穂公園ガーデンステージ</t>
        </is>
      </c>
      <c r="H369" s="2" t="inlineStr">
        <is>
          <t xml:space="preserve">愛知県</t>
        </is>
      </c>
      <c r="I369" s="2" t="inlineStr">
        <is>
          <t xml:space="preserve">愛知県名古屋市瑞穂区市丘町１丁目</t>
        </is>
      </c>
      <c r="J369" s="2" t="inlineStr">
        <is>
          <t xml:space="preserve">2010年8月</t>
        </is>
      </c>
      <c r="K369" s="2" t="inlineStr">
        <is>
          <t xml:space="preserve">名城線　瑞穂運動場東</t>
        </is>
      </c>
      <c r="L369" s="2" t="inlineStr">
        <is>
          <t xml:space="preserve">徒歩　7分</t>
        </is>
      </c>
      <c r="M369" s="2" t="inlineStr">
        <is>
          <t xml:space="preserve">80.61㎡</t>
        </is>
      </c>
      <c r="N369" s="4">
        <v>2880</v>
      </c>
      <c r="O369" s="5">
        <v>118.2</v>
      </c>
      <c r="P369" s="5">
        <f>AVERAGE(R369:T369)</f>
      </c>
      <c r="Q369" s="5">
        <f>MAX(R369:V369)</f>
      </c>
      <c r="R369" s="5">
        <v>93.6</v>
      </c>
      <c r="S369" s="5">
        <v>144.7</v>
      </c>
      <c r="T369" s="5">
        <v>135.3</v>
      </c>
      <c r="U369" s="5">
        <v>118.9</v>
      </c>
      <c r="V369" s="5">
        <v>138.1</v>
      </c>
      <c r="W369" s="2" t="inlineStr">
        <is>
          <t xml:space="preserve">2024-12-27</t>
        </is>
      </c>
      <c r="X369" s="2" t="inlineStr">
        <is>
          <t xml:space="preserve">2022-03-15</t>
        </is>
      </c>
      <c r="Y369" s="2" t="inlineStr">
        <is>
          <t xml:space="preserve">2020-12-09</t>
        </is>
      </c>
      <c r="Z369" s="2" t="inlineStr">
        <is>
          <t xml:space="preserve">2020-06-21</t>
        </is>
      </c>
      <c r="AA369" s="2" t="inlineStr">
        <is>
          <t xml:space="preserve">2019-12-07</t>
        </is>
      </c>
      <c r="AB369" s="4">
        <f>AVERAGE(AD369:AF369)</f>
      </c>
      <c r="AC369" s="5">
        <f>MAX(AD369:AH369)</f>
      </c>
      <c r="AD369" s="5">
        <v>114.4</v>
      </c>
      <c r="AE369" s="5">
        <v>114.7</v>
      </c>
      <c r="AF369" s="5">
        <v>66.8</v>
      </c>
      <c r="AG369" s="5">
        <v>113.6</v>
      </c>
      <c r="AH369" s="5">
        <v>156.1</v>
      </c>
      <c r="AI369" s="5" t="inlineStr">
        <is>
          <t xml:space="preserve">2025-09-07</t>
        </is>
      </c>
      <c r="AJ369" s="5" t="inlineStr">
        <is>
          <t xml:space="preserve">2025-07-29</t>
        </is>
      </c>
      <c r="AK369" s="2" t="inlineStr">
        <is>
          <t xml:space="preserve">2025-03-31</t>
        </is>
      </c>
      <c r="AL369" s="2" t="inlineStr">
        <is>
          <t xml:space="preserve">2025-03-13</t>
        </is>
      </c>
      <c r="AM369" s="2" t="inlineStr">
        <is>
          <t xml:space="preserve">2025-01-31</t>
        </is>
      </c>
    </row>
    <row r="370">
      <c r="A370" s="2">
        <f>IF(OR(AND(B370&gt;1.1,B370&lt;&gt;"成約物件不足"),AND(C370&gt;1.1,C370&lt;&gt;"成約物件不足"),AND(D370&gt;1.1,D370&lt;&gt;"成約物件不足"),AND(E370&gt;1.1,E370&lt;&gt;"成約物件不足")),"○","")</f>
      </c>
      <c r="B370" s="3">
        <f>P370/O370</f>
      </c>
      <c r="C370" s="3">
        <f>Q370/O370</f>
      </c>
      <c r="D370" s="3">
        <f>AB370/O370</f>
      </c>
      <c r="E370" s="3">
        <f>AC370/O370</f>
      </c>
      <c r="F370" s="2" t="inlineStr">
        <is>
          <t xml:space="preserve">200138170320</t>
        </is>
      </c>
      <c r="G370" s="2" t="inlineStr">
        <is>
          <t xml:space="preserve">サンパーク滝子南</t>
        </is>
      </c>
      <c r="H370" s="2" t="inlineStr">
        <is>
          <t xml:space="preserve">愛知県</t>
        </is>
      </c>
      <c r="I370" s="2" t="inlineStr">
        <is>
          <t xml:space="preserve">愛知県名古屋市瑞穂区太田町３丁目</t>
        </is>
      </c>
      <c r="J370" s="2" t="inlineStr">
        <is>
          <t xml:space="preserve">1996年3月</t>
        </is>
      </c>
      <c r="K370" s="2" t="inlineStr">
        <is>
          <t xml:space="preserve">桜通線　桜山</t>
        </is>
      </c>
      <c r="L370" s="2" t="inlineStr">
        <is>
          <t xml:space="preserve">徒歩　15分</t>
        </is>
      </c>
      <c r="M370" s="2" t="inlineStr">
        <is>
          <t xml:space="preserve">71.92㎡</t>
        </is>
      </c>
      <c r="N370" s="4">
        <v>2780</v>
      </c>
      <c r="O370" s="5">
        <v>127.8</v>
      </c>
      <c r="P370" s="5">
        <f>AVERAGE(R370:T370)</f>
      </c>
      <c r="Q370" s="5">
        <f>MAX(R370:V370)</f>
      </c>
      <c r="R370" s="5">
        <v>128</v>
      </c>
      <c r="S370" s="5">
        <v>94.2</v>
      </c>
      <c r="T370" s="5">
        <v>104.6</v>
      </c>
      <c r="U370" s="5">
        <v>89.4</v>
      </c>
      <c r="V370" s="5">
        <v>96.7</v>
      </c>
      <c r="W370" s="2" t="inlineStr">
        <is>
          <t xml:space="preserve">2025-07-03</t>
        </is>
      </c>
      <c r="X370" s="2" t="inlineStr">
        <is>
          <t xml:space="preserve">2021-05-22</t>
        </is>
      </c>
      <c r="Y370" s="2" t="inlineStr">
        <is>
          <t xml:space="preserve">2020-08-23</t>
        </is>
      </c>
      <c r="Z370" s="2" t="inlineStr">
        <is>
          <t xml:space="preserve">2013-09-30</t>
        </is>
      </c>
      <c r="AA370" s="2" t="inlineStr">
        <is>
          <t xml:space="preserve">2009-09-05</t>
        </is>
      </c>
      <c r="AB370" s="4">
        <f>AVERAGE(AD370:AF370)</f>
      </c>
      <c r="AC370" s="5">
        <f>MAX(AD370:AH370)</f>
      </c>
      <c r="AD370" s="5">
        <v>128</v>
      </c>
      <c r="AE370" s="5">
        <v>94.2</v>
      </c>
      <c r="AF370" s="5">
        <v>104.6</v>
      </c>
      <c r="AG370" s="5">
        <v>89.4</v>
      </c>
      <c r="AH370" s="5">
        <v>96.7</v>
      </c>
      <c r="AI370" s="5" t="inlineStr">
        <is>
          <t xml:space="preserve">2025-07-03</t>
        </is>
      </c>
      <c r="AJ370" s="5" t="inlineStr">
        <is>
          <t xml:space="preserve">2021-05-22</t>
        </is>
      </c>
      <c r="AK370" s="2" t="inlineStr">
        <is>
          <t xml:space="preserve">2020-08-23</t>
        </is>
      </c>
      <c r="AL370" s="2" t="inlineStr">
        <is>
          <t xml:space="preserve">2013-09-30</t>
        </is>
      </c>
      <c r="AM370" s="2" t="inlineStr">
        <is>
          <t xml:space="preserve">2009-09-05</t>
        </is>
      </c>
    </row>
    <row r="371">
      <c r="A371" s="2">
        <f>IF(OR(AND(B371&gt;1.1,B371&lt;&gt;"成約物件不足"),AND(C371&gt;1.1,C371&lt;&gt;"成約物件不足"),AND(D371&gt;1.1,D371&lt;&gt;"成約物件不足"),AND(E371&gt;1.1,E371&lt;&gt;"成約物件不足")),"○","")</f>
      </c>
      <c r="B371" s="3">
        <f>P371/O371</f>
      </c>
      <c r="C371" s="3">
        <f>Q371/O371</f>
      </c>
      <c r="D371" s="3">
        <f>AB371/O371</f>
      </c>
      <c r="E371" s="3">
        <f>AC371/O371</f>
      </c>
      <c r="F371" s="2" t="inlineStr">
        <is>
          <t xml:space="preserve">200138170601</t>
        </is>
      </c>
      <c r="G371" s="2" t="inlineStr">
        <is>
          <t xml:space="preserve">ライオンズマンション八事石坂</t>
        </is>
      </c>
      <c r="H371" s="2" t="inlineStr">
        <is>
          <t xml:space="preserve">愛知県</t>
        </is>
      </c>
      <c r="I371" s="2" t="inlineStr">
        <is>
          <t xml:space="preserve">愛知県名古屋市昭和区広路町字石坂</t>
        </is>
      </c>
      <c r="J371" s="2" t="inlineStr">
        <is>
          <t xml:space="preserve">1986年12月</t>
        </is>
      </c>
      <c r="K371" s="2" t="inlineStr">
        <is>
          <t xml:space="preserve">名城線　八事</t>
        </is>
      </c>
      <c r="L371" s="2" t="inlineStr">
        <is>
          <t xml:space="preserve">徒歩　4分</t>
        </is>
      </c>
      <c r="M371" s="2" t="inlineStr">
        <is>
          <t xml:space="preserve">79.49㎡</t>
        </is>
      </c>
      <c r="N371" s="4">
        <v>2580</v>
      </c>
      <c r="O371" s="5">
        <v>107.3</v>
      </c>
      <c r="P371" s="5">
        <f>AVERAGE(R371:T371)</f>
      </c>
      <c r="Q371" s="5">
        <f>MAX(R371:V371)</f>
      </c>
      <c r="R371" s="5">
        <v>89</v>
      </c>
      <c r="S371" s="5">
        <v>90.9</v>
      </c>
      <c r="T371" s="5">
        <v>70.7</v>
      </c>
      <c r="U371" s="5">
        <v>79.2</v>
      </c>
      <c r="V371" s="5">
        <v>80.8</v>
      </c>
      <c r="W371" s="2" t="inlineStr">
        <is>
          <t xml:space="preserve">2023-11-30</t>
        </is>
      </c>
      <c r="X371" s="2" t="inlineStr">
        <is>
          <t xml:space="preserve">2017-05-19</t>
        </is>
      </c>
      <c r="Y371" s="2" t="inlineStr">
        <is>
          <t xml:space="preserve">2006-01-27</t>
        </is>
      </c>
      <c r="Z371" s="2" t="inlineStr">
        <is>
          <t xml:space="preserve">2004-06-26</t>
        </is>
      </c>
      <c r="AA371" s="2" t="inlineStr">
        <is>
          <t xml:space="preserve">2002-07-01</t>
        </is>
      </c>
      <c r="AB371" s="4">
        <f>AVERAGE(AD371:AF371)</f>
      </c>
      <c r="AC371" s="5">
        <f>MAX(AD371:AH371)</f>
      </c>
      <c r="AD371" s="5">
        <v>97.4</v>
      </c>
      <c r="AE371" s="5">
        <v>89</v>
      </c>
      <c r="AF371" s="5">
        <v>136.6</v>
      </c>
      <c r="AG371" s="5">
        <v>116.5</v>
      </c>
      <c r="AH371" s="5">
        <v>120.2</v>
      </c>
      <c r="AI371" s="5" t="inlineStr">
        <is>
          <t xml:space="preserve">2024-12-19</t>
        </is>
      </c>
      <c r="AJ371" s="5" t="inlineStr">
        <is>
          <t xml:space="preserve">2023-11-30</t>
        </is>
      </c>
      <c r="AK371" s="2" t="inlineStr">
        <is>
          <t xml:space="preserve">2023-04-08</t>
        </is>
      </c>
      <c r="AL371" s="2" t="inlineStr">
        <is>
          <t xml:space="preserve">2022-03-27</t>
        </is>
      </c>
      <c r="AM371" s="2" t="inlineStr">
        <is>
          <t xml:space="preserve">2020-12-12</t>
        </is>
      </c>
    </row>
    <row r="372">
      <c r="A372" s="2">
        <f>IF(OR(AND(B372&gt;1.1,B372&lt;&gt;"成約物件不足"),AND(C372&gt;1.1,C372&lt;&gt;"成約物件不足"),AND(D372&gt;1.1,D372&lt;&gt;"成約物件不足"),AND(E372&gt;1.1,E372&lt;&gt;"成約物件不足")),"○","")</f>
      </c>
      <c r="B372" s="3">
        <f>P372/O372</f>
      </c>
      <c r="C372" s="3">
        <f>Q372/O372</f>
      </c>
      <c r="D372" s="3">
        <f>AB372/O372</f>
      </c>
      <c r="E372" s="3">
        <f>AC372/O372</f>
      </c>
      <c r="F372" s="2" t="inlineStr">
        <is>
          <t xml:space="preserve">200138170527</t>
        </is>
      </c>
      <c r="G372" s="2" t="inlineStr">
        <is>
          <t xml:space="preserve">宝マンション城木町</t>
        </is>
      </c>
      <c r="H372" s="2" t="inlineStr">
        <is>
          <t xml:space="preserve">愛知県</t>
        </is>
      </c>
      <c r="I372" s="2" t="inlineStr">
        <is>
          <t xml:space="preserve">愛知県名古屋市千種区城木町２丁目</t>
        </is>
      </c>
      <c r="J372" s="2" t="inlineStr">
        <is>
          <t xml:space="preserve">1994年11月</t>
        </is>
      </c>
      <c r="K372" s="2" t="inlineStr">
        <is>
          <t xml:space="preserve">桜通線　吹上</t>
        </is>
      </c>
      <c r="L372" s="2" t="inlineStr">
        <is>
          <t xml:space="preserve">徒歩　8分</t>
        </is>
      </c>
      <c r="M372" s="2" t="inlineStr">
        <is>
          <t xml:space="preserve">65.02㎡</t>
        </is>
      </c>
      <c r="N372" s="4">
        <v>2580</v>
      </c>
      <c r="O372" s="5">
        <v>131.2</v>
      </c>
      <c r="P372" s="5">
        <f>AVERAGE(R372:T372)</f>
      </c>
      <c r="Q372" s="5">
        <f>MAX(R372:V372)</f>
      </c>
      <c r="R372" s="5">
        <v>134.8</v>
      </c>
      <c r="S372" s="5">
        <v>128.6</v>
      </c>
      <c r="T372" s="5">
        <v>82.1</v>
      </c>
      <c r="U372" s="5">
        <v>89.7</v>
      </c>
      <c r="V372" s="5">
        <v>93.9</v>
      </c>
      <c r="W372" s="2" t="inlineStr">
        <is>
          <t xml:space="preserve">2021-07-29</t>
        </is>
      </c>
      <c r="X372" s="2" t="inlineStr">
        <is>
          <t xml:space="preserve">2021-03-13</t>
        </is>
      </c>
      <c r="Y372" s="2" t="inlineStr">
        <is>
          <t xml:space="preserve">2020-05-25</t>
        </is>
      </c>
      <c r="Z372" s="2" t="inlineStr">
        <is>
          <t xml:space="preserve">2019-02-09</t>
        </is>
      </c>
      <c r="AA372" s="2" t="inlineStr">
        <is>
          <t xml:space="preserve">2018-09-24</t>
        </is>
      </c>
      <c r="AB372" s="4">
        <f>AVERAGE(AD372:AF372)</f>
      </c>
      <c r="AC372" s="5">
        <f>MAX(AD372:AH372)</f>
      </c>
      <c r="AD372" s="5">
        <v>134.8</v>
      </c>
      <c r="AE372" s="5">
        <v>128.6</v>
      </c>
      <c r="AF372" s="5">
        <v>82.1</v>
      </c>
      <c r="AG372" s="5">
        <v>89.7</v>
      </c>
      <c r="AH372" s="5">
        <v>93.9</v>
      </c>
      <c r="AI372" s="5" t="inlineStr">
        <is>
          <t xml:space="preserve">2021-07-29</t>
        </is>
      </c>
      <c r="AJ372" s="5" t="inlineStr">
        <is>
          <t xml:space="preserve">2021-03-13</t>
        </is>
      </c>
      <c r="AK372" s="2" t="inlineStr">
        <is>
          <t xml:space="preserve">2020-05-25</t>
        </is>
      </c>
      <c r="AL372" s="2" t="inlineStr">
        <is>
          <t xml:space="preserve">2019-02-09</t>
        </is>
      </c>
      <c r="AM372" s="2" t="inlineStr">
        <is>
          <t xml:space="preserve">2018-09-24</t>
        </is>
      </c>
    </row>
    <row r="373">
      <c r="A373" s="2">
        <f>IF(OR(AND(B373&gt;1.1,B373&lt;&gt;"成約物件不足"),AND(C373&gt;1.1,C373&lt;&gt;"成約物件不足"),AND(D373&gt;1.1,D373&lt;&gt;"成約物件不足"),AND(E373&gt;1.1,E373&lt;&gt;"成約物件不足")),"○","")</f>
      </c>
      <c r="B373" s="3">
        <f>P373/O373</f>
      </c>
      <c r="C373" s="3">
        <f>Q373/O373</f>
      </c>
      <c r="D373" s="3">
        <f>AB373/O373</f>
      </c>
      <c r="E373" s="3">
        <f>AC373/O373</f>
      </c>
      <c r="F373" s="2" t="inlineStr">
        <is>
          <t xml:space="preserve">200138170474</t>
        </is>
      </c>
      <c r="G373" s="2" t="inlineStr">
        <is>
          <t xml:space="preserve">ナビシティ豊岡</t>
        </is>
      </c>
      <c r="H373" s="2" t="inlineStr">
        <is>
          <t xml:space="preserve">愛知県</t>
        </is>
      </c>
      <c r="I373" s="2" t="inlineStr">
        <is>
          <t xml:space="preserve">愛知県名古屋市瑞穂区豊岡通１丁目</t>
        </is>
      </c>
      <c r="J373" s="2" t="inlineStr">
        <is>
          <t xml:space="preserve">1989年9月</t>
        </is>
      </c>
      <c r="K373" s="2" t="inlineStr">
        <is>
          <t xml:space="preserve">桜通線　瑞穂運動場西</t>
        </is>
      </c>
      <c r="L373" s="2" t="inlineStr">
        <is>
          <t xml:space="preserve">徒歩　9分</t>
        </is>
      </c>
      <c r="M373" s="2" t="inlineStr">
        <is>
          <t xml:space="preserve">75.17㎡</t>
        </is>
      </c>
      <c r="N373" s="4">
        <v>2480</v>
      </c>
      <c r="O373" s="5">
        <v>109.1</v>
      </c>
      <c r="P373" s="5">
        <f>AVERAGE(R373:T373)</f>
      </c>
      <c r="Q373" s="5">
        <f>MAX(R373:V373)</f>
      </c>
      <c r="R373" s="5">
        <v>73.9</v>
      </c>
      <c r="S373" s="5">
        <v>112.2</v>
      </c>
      <c r="T373" s="5">
        <v>66</v>
      </c>
      <c r="U373" s="5">
        <v>82.7</v>
      </c>
      <c r="V373" s="5">
        <v>52.7</v>
      </c>
      <c r="W373" s="2" t="inlineStr">
        <is>
          <t xml:space="preserve">2021-06-28</t>
        </is>
      </c>
      <c r="X373" s="2" t="inlineStr">
        <is>
          <t xml:space="preserve">2019-04-21</t>
        </is>
      </c>
      <c r="Y373" s="2" t="inlineStr">
        <is>
          <t xml:space="preserve">2019-02-02</t>
        </is>
      </c>
      <c r="Z373" s="2" t="inlineStr">
        <is>
          <t xml:space="preserve">2006-07-28</t>
        </is>
      </c>
      <c r="AA373" s="2" t="inlineStr">
        <is>
          <t xml:space="preserve">2003-06-01</t>
        </is>
      </c>
      <c r="AB373" s="4">
        <f>AVERAGE(AD373:AF373)</f>
      </c>
      <c r="AC373" s="5">
        <f>MAX(AD373:AH373)</f>
      </c>
      <c r="AD373" s="5">
        <v>48</v>
      </c>
      <c r="AE373" s="5">
        <v>82.1</v>
      </c>
      <c r="AF373" s="5">
        <v>73.9</v>
      </c>
      <c r="AG373" s="5">
        <v>79</v>
      </c>
      <c r="AH373" s="5">
        <v>112.2</v>
      </c>
      <c r="AI373" s="5" t="inlineStr">
        <is>
          <t xml:space="preserve">2022-05-20</t>
        </is>
      </c>
      <c r="AJ373" s="5" t="inlineStr">
        <is>
          <t xml:space="preserve">2022-02-04</t>
        </is>
      </c>
      <c r="AK373" s="2" t="inlineStr">
        <is>
          <t xml:space="preserve">2021-06-28</t>
        </is>
      </c>
      <c r="AL373" s="2" t="inlineStr">
        <is>
          <t xml:space="preserve">2019-07-12</t>
        </is>
      </c>
      <c r="AM373" s="2" t="inlineStr">
        <is>
          <t xml:space="preserve">2019-04-21</t>
        </is>
      </c>
    </row>
    <row r="374">
      <c r="A374" s="2">
        <f>IF(OR(AND(B374&gt;1.1,B374&lt;&gt;"成約物件不足"),AND(C374&gt;1.1,C374&lt;&gt;"成約物件不足"),AND(D374&gt;1.1,D374&lt;&gt;"成約物件不足"),AND(E374&gt;1.1,E374&lt;&gt;"成約物件不足")),"○","")</f>
      </c>
      <c r="B374" s="3">
        <f>P374/O374</f>
      </c>
      <c r="C374" s="3">
        <f>Q374/O374</f>
      </c>
      <c r="D374" s="3">
        <f>AB374/O374</f>
      </c>
      <c r="E374" s="3">
        <f>AC374/O374</f>
      </c>
      <c r="F374" s="2" t="inlineStr">
        <is>
          <t xml:space="preserve">200138140005</t>
        </is>
      </c>
      <c r="G374" s="2" t="inlineStr">
        <is>
          <t xml:space="preserve">サンハイツ東山</t>
        </is>
      </c>
      <c r="H374" s="2" t="inlineStr">
        <is>
          <t xml:space="preserve">愛知県</t>
        </is>
      </c>
      <c r="I374" s="2" t="inlineStr">
        <is>
          <t xml:space="preserve">愛知県名古屋市千種区猫洞通１丁目</t>
        </is>
      </c>
      <c r="J374" s="2" t="inlineStr">
        <is>
          <t xml:space="preserve">1995年9月</t>
        </is>
      </c>
      <c r="K374" s="2" t="inlineStr">
        <is>
          <t xml:space="preserve">東山線　本山</t>
        </is>
      </c>
      <c r="L374" s="2" t="inlineStr">
        <is>
          <t xml:space="preserve">徒歩　16分</t>
        </is>
      </c>
      <c r="M374" s="2" t="inlineStr">
        <is>
          <t xml:space="preserve">71.45㎡</t>
        </is>
      </c>
      <c r="N374" s="4">
        <v>2400</v>
      </c>
      <c r="O374" s="5">
        <v>111.1</v>
      </c>
      <c r="P374" s="5">
        <f>AVERAGE(R374:T374)</f>
      </c>
      <c r="Q374" s="5">
        <f>MAX(R374:V374)</f>
      </c>
      <c r="R374" s="5">
        <v>92.6</v>
      </c>
      <c r="S374" s="5">
        <v>90.8</v>
      </c>
      <c r="T374" s="5">
        <v>93.6</v>
      </c>
      <c r="U374" s="5">
        <v>94.9</v>
      </c>
      <c r="V374" s="5">
        <v>85.8</v>
      </c>
      <c r="W374" s="2" t="inlineStr">
        <is>
          <t xml:space="preserve">2026-02-28</t>
        </is>
      </c>
      <c r="X374" s="2" t="inlineStr">
        <is>
          <t xml:space="preserve">2025-12-08</t>
        </is>
      </c>
      <c r="Y374" s="2" t="inlineStr">
        <is>
          <t xml:space="preserve">2016-11-18</t>
        </is>
      </c>
      <c r="Z374" s="2" t="inlineStr">
        <is>
          <t xml:space="preserve">2009-12-28</t>
        </is>
      </c>
      <c r="AA374" s="2" t="inlineStr">
        <is>
          <t xml:space="preserve">2009-07-12</t>
        </is>
      </c>
      <c r="AB374" s="4">
        <f>AVERAGE(AD374:AF374)</f>
      </c>
      <c r="AC374" s="5">
        <f>MAX(AD374:AH374)</f>
      </c>
      <c r="AD374" s="5">
        <v>92.6</v>
      </c>
      <c r="AE374" s="5">
        <v>136.8</v>
      </c>
      <c r="AF374" s="5">
        <v>136.8</v>
      </c>
      <c r="AG374" s="5">
        <v>90.8</v>
      </c>
      <c r="AH374" s="5">
        <v>85.6</v>
      </c>
      <c r="AI374" s="5" t="inlineStr">
        <is>
          <t xml:space="preserve">2026-02-28</t>
        </is>
      </c>
      <c r="AJ374" s="5" t="inlineStr">
        <is>
          <t xml:space="preserve">2025-12-14</t>
        </is>
      </c>
      <c r="AK374" s="2" t="inlineStr">
        <is>
          <t xml:space="preserve">2025-12-14</t>
        </is>
      </c>
      <c r="AL374" s="2" t="inlineStr">
        <is>
          <t xml:space="preserve">2025-12-08</t>
        </is>
      </c>
      <c r="AM374" s="2" t="inlineStr">
        <is>
          <t xml:space="preserve">2025-09-15</t>
        </is>
      </c>
    </row>
    <row r="375">
      <c r="A375" s="2">
        <f>IF(OR(AND(B375&gt;1.1,B375&lt;&gt;"成約物件不足"),AND(C375&gt;1.1,C375&lt;&gt;"成約物件不足"),AND(D375&gt;1.1,D375&lt;&gt;"成約物件不足"),AND(E375&gt;1.1,E375&lt;&gt;"成約物件不足")),"○","")</f>
      </c>
      <c r="B375" s="3">
        <f>P375/O375</f>
      </c>
      <c r="C375" s="3">
        <f>Q375/O375</f>
      </c>
      <c r="D375" s="3">
        <f>AB375/O375</f>
      </c>
      <c r="E375" s="3">
        <f>AC375/O375</f>
      </c>
      <c r="F375" s="2" t="inlineStr">
        <is>
          <t xml:space="preserve">200138170624</t>
        </is>
      </c>
      <c r="G375" s="2" t="inlineStr">
        <is>
          <t xml:space="preserve">北千種パークハウス</t>
        </is>
      </c>
      <c r="H375" s="2" t="inlineStr">
        <is>
          <t xml:space="preserve">愛知県</t>
        </is>
      </c>
      <c r="I375" s="2" t="inlineStr">
        <is>
          <t xml:space="preserve">愛知県名古屋市千種区北千種１丁目</t>
        </is>
      </c>
      <c r="J375" s="2" t="inlineStr">
        <is>
          <t xml:space="preserve">1993年3月</t>
        </is>
      </c>
      <c r="K375" s="2" t="inlineStr">
        <is>
          <t xml:space="preserve">名城線　ナゴヤドーム前矢田</t>
        </is>
      </c>
      <c r="L375" s="2" t="inlineStr">
        <is>
          <t xml:space="preserve">徒歩　14分</t>
        </is>
      </c>
      <c r="M375" s="2" t="inlineStr">
        <is>
          <t xml:space="preserve">68.31㎡</t>
        </is>
      </c>
      <c r="N375" s="4">
        <v>2280</v>
      </c>
      <c r="O375" s="5">
        <v>110.4</v>
      </c>
      <c r="P375" s="5">
        <f>AVERAGE(R375:T375)</f>
      </c>
      <c r="Q375" s="5">
        <f>MAX(R375:V375)</f>
      </c>
      <c r="R375" s="5">
        <v>61.9</v>
      </c>
      <c r="S375" s="5">
        <v>48.7</v>
      </c>
      <c r="T375" s="5">
        <v>68.3</v>
      </c>
      <c r="U375" s="5">
        <v>62.2</v>
      </c>
      <c r="V375" s="5">
        <v>73.1</v>
      </c>
      <c r="W375" s="2" t="inlineStr">
        <is>
          <t xml:space="preserve">2025-10-31</t>
        </is>
      </c>
      <c r="X375" s="2" t="inlineStr">
        <is>
          <t xml:space="preserve">2018-04-30</t>
        </is>
      </c>
      <c r="Y375" s="2" t="inlineStr">
        <is>
          <t xml:space="preserve">2013-10-20</t>
        </is>
      </c>
      <c r="Z375" s="2" t="inlineStr">
        <is>
          <t xml:space="preserve">2010-02-12</t>
        </is>
      </c>
      <c r="AA375" s="2" t="inlineStr">
        <is>
          <t xml:space="preserve">2006-08-28</t>
        </is>
      </c>
      <c r="AB375" s="4">
        <f>AVERAGE(AD375:AF375)</f>
      </c>
      <c r="AC375" s="5">
        <f>MAX(AD375:AH375)</f>
      </c>
      <c r="AD375" s="5">
        <v>61.9</v>
      </c>
      <c r="AE375" s="5">
        <v>48.7</v>
      </c>
      <c r="AF375" s="5">
        <v>102.6</v>
      </c>
      <c r="AG375" s="5">
        <v>68.3</v>
      </c>
      <c r="AH375" s="5">
        <v>62.2</v>
      </c>
      <c r="AI375" s="5" t="inlineStr">
        <is>
          <t xml:space="preserve">2025-10-31</t>
        </is>
      </c>
      <c r="AJ375" s="5" t="inlineStr">
        <is>
          <t xml:space="preserve">2018-04-30</t>
        </is>
      </c>
      <c r="AK375" s="2" t="inlineStr">
        <is>
          <t xml:space="preserve">2017-06-04</t>
        </is>
      </c>
      <c r="AL375" s="2" t="inlineStr">
        <is>
          <t xml:space="preserve">2013-10-20</t>
        </is>
      </c>
      <c r="AM375" s="2" t="inlineStr">
        <is>
          <t xml:space="preserve">2010-02-12</t>
        </is>
      </c>
    </row>
    <row r="376">
      <c r="A376" s="2">
        <f>IF(OR(AND(B376&gt;1.1,B376&lt;&gt;"成約物件不足"),AND(C376&gt;1.1,C376&lt;&gt;"成約物件不足"),AND(D376&gt;1.1,D376&lt;&gt;"成約物件不足"),AND(E376&gt;1.1,E376&lt;&gt;"成約物件不足")),"○","")</f>
      </c>
      <c r="B376" s="3" t="inlineStr">
        <is>
          <t xml:space="preserve">成約物件不足</t>
        </is>
      </c>
      <c r="C376" s="3" t="inlineStr">
        <is>
          <t xml:space="preserve">成約物件不足</t>
        </is>
      </c>
      <c r="D376" s="3">
        <f>AB376/O376</f>
      </c>
      <c r="E376" s="3">
        <f>AC376/O376</f>
      </c>
      <c r="F376" s="2" t="inlineStr">
        <is>
          <t xml:space="preserve">200138170653</t>
        </is>
      </c>
      <c r="G376" s="2" t="inlineStr">
        <is>
          <t xml:space="preserve">ライオンズマンション新瑞橋第三</t>
        </is>
      </c>
      <c r="H376" s="2" t="inlineStr">
        <is>
          <t xml:space="preserve">愛知県</t>
        </is>
      </c>
      <c r="I376" s="2" t="inlineStr">
        <is>
          <t xml:space="preserve">愛知県名古屋市瑞穂区洲山町１丁目</t>
        </is>
      </c>
      <c r="J376" s="2" t="inlineStr">
        <is>
          <t xml:space="preserve">1986年10月</t>
        </is>
      </c>
      <c r="K376" s="2" t="inlineStr">
        <is>
          <t xml:space="preserve">名城線　新瑞橋</t>
        </is>
      </c>
      <c r="L376" s="2" t="inlineStr">
        <is>
          <t xml:space="preserve">徒歩　3分</t>
        </is>
      </c>
      <c r="M376" s="2" t="inlineStr">
        <is>
          <t xml:space="preserve">53.5㎡</t>
        </is>
      </c>
      <c r="N376" s="4">
        <v>1780</v>
      </c>
      <c r="O376" s="5">
        <v>110</v>
      </c>
      <c r="P376" s="5">
        <f>AVERAGE(R376:T376)</f>
      </c>
      <c r="Q376" s="5">
        <f>MAX(R376:V376)</f>
      </c>
      <c r="R376" s="5">
        <v>71.6</v>
      </c>
      <c r="S376" s="5"/>
      <c r="T376" s="5"/>
      <c r="U376" s="5"/>
      <c r="V376" s="5"/>
      <c r="W376" s="2" t="inlineStr">
        <is>
          <t xml:space="preserve">2013-07-29</t>
        </is>
      </c>
      <c r="X376" s="2"/>
      <c r="Y376" s="2"/>
      <c r="Z376" s="2"/>
      <c r="AA376" s="2"/>
      <c r="AB376" s="4">
        <f>AVERAGE(AD376:AF376)</f>
      </c>
      <c r="AC376" s="5">
        <f>MAX(AD376:AH376)</f>
      </c>
      <c r="AD376" s="5">
        <v>71.7</v>
      </c>
      <c r="AE376" s="5">
        <v>84.8</v>
      </c>
      <c r="AF376" s="5">
        <v>66.8</v>
      </c>
      <c r="AG376" s="5">
        <v>158.9</v>
      </c>
      <c r="AH376" s="5">
        <v>83.2</v>
      </c>
      <c r="AI376" s="5" t="inlineStr">
        <is>
          <t xml:space="preserve">2023-03-20</t>
        </is>
      </c>
      <c r="AJ376" s="5" t="inlineStr">
        <is>
          <t xml:space="preserve">2022-07-20</t>
        </is>
      </c>
      <c r="AK376" s="2" t="inlineStr">
        <is>
          <t xml:space="preserve">2020-04-30</t>
        </is>
      </c>
      <c r="AL376" s="2" t="inlineStr">
        <is>
          <t xml:space="preserve">2019-06-27</t>
        </is>
      </c>
      <c r="AM376" s="2" t="inlineStr">
        <is>
          <t xml:space="preserve">2019-02-28</t>
        </is>
      </c>
    </row>
    <row r="377">
      <c r="A377" s="2">
        <f>IF(OR(AND(B377&gt;1.1,B377&lt;&gt;"成約物件不足"),AND(C377&gt;1.1,C377&lt;&gt;"成約物件不足"),AND(D377&gt;1.1,D377&lt;&gt;"成約物件不足"),AND(E377&gt;1.1,E377&lt;&gt;"成約物件不足")),"○","")</f>
      </c>
      <c r="B377" s="3">
        <f>P377/O377</f>
      </c>
      <c r="C377" s="3">
        <f>Q377/O377</f>
      </c>
      <c r="D377" s="3">
        <f>AB377/O377</f>
      </c>
      <c r="E377" s="3">
        <f>AC377/O377</f>
      </c>
      <c r="F377" s="2" t="inlineStr">
        <is>
          <t xml:space="preserve">200138170394</t>
        </is>
      </c>
      <c r="G377" s="2" t="inlineStr">
        <is>
          <t xml:space="preserve">藤和シティホームズ藤が丘</t>
        </is>
      </c>
      <c r="H377" s="2" t="inlineStr">
        <is>
          <t xml:space="preserve">愛知県</t>
        </is>
      </c>
      <c r="I377" s="2" t="inlineStr">
        <is>
          <t xml:space="preserve">愛知県名古屋市名東区照が丘</t>
        </is>
      </c>
      <c r="J377" s="2" t="inlineStr">
        <is>
          <t xml:space="preserve">2004年6月</t>
        </is>
      </c>
      <c r="K377" s="2" t="inlineStr">
        <is>
          <t xml:space="preserve">東山線　藤が丘</t>
        </is>
      </c>
      <c r="L377" s="2" t="inlineStr">
        <is>
          <t xml:space="preserve">徒歩　11分</t>
        </is>
      </c>
      <c r="M377" s="2" t="inlineStr">
        <is>
          <t xml:space="preserve">94.42㎡</t>
        </is>
      </c>
      <c r="N377" s="4">
        <v>4180</v>
      </c>
      <c r="O377" s="5">
        <v>146.4</v>
      </c>
      <c r="P377" s="5">
        <f>AVERAGE(R377:T377)</f>
      </c>
      <c r="Q377" s="5">
        <f>MAX(R377:V377)</f>
      </c>
      <c r="R377" s="5">
        <v>127.6</v>
      </c>
      <c r="S377" s="5">
        <v>137</v>
      </c>
      <c r="T377" s="5">
        <v>123.7</v>
      </c>
      <c r="U377" s="5">
        <v>142.2</v>
      </c>
      <c r="V377" s="5">
        <v>114.4</v>
      </c>
      <c r="W377" s="2" t="inlineStr">
        <is>
          <t xml:space="preserve">2025-10-31</t>
        </is>
      </c>
      <c r="X377" s="2" t="inlineStr">
        <is>
          <t xml:space="preserve">2024-12-22</t>
        </is>
      </c>
      <c r="Y377" s="2" t="inlineStr">
        <is>
          <t xml:space="preserve">2024-09-21</t>
        </is>
      </c>
      <c r="Z377" s="2" t="inlineStr">
        <is>
          <t xml:space="preserve">2021-08-28</t>
        </is>
      </c>
      <c r="AA377" s="2" t="inlineStr">
        <is>
          <t xml:space="preserve">2011-08-12</t>
        </is>
      </c>
      <c r="AB377" s="4">
        <f>AVERAGE(AD377:AF377)</f>
      </c>
      <c r="AC377" s="5">
        <f>MAX(AD377:AH377)</f>
      </c>
      <c r="AD377" s="5">
        <v>127.5</v>
      </c>
      <c r="AE377" s="5">
        <v>127.6</v>
      </c>
      <c r="AF377" s="5">
        <v>90.7</v>
      </c>
      <c r="AG377" s="5">
        <v>197.1</v>
      </c>
      <c r="AH377" s="5">
        <v>137</v>
      </c>
      <c r="AI377" s="5" t="inlineStr">
        <is>
          <t xml:space="preserve">2026-01-31</t>
        </is>
      </c>
      <c r="AJ377" s="5" t="inlineStr">
        <is>
          <t xml:space="preserve">2025-10-31</t>
        </is>
      </c>
      <c r="AK377" s="2" t="inlineStr">
        <is>
          <t xml:space="preserve">2025-05-30</t>
        </is>
      </c>
      <c r="AL377" s="2" t="inlineStr">
        <is>
          <t xml:space="preserve">2025-04-28</t>
        </is>
      </c>
      <c r="AM377" s="2" t="inlineStr">
        <is>
          <t xml:space="preserve">2024-12-22</t>
        </is>
      </c>
    </row>
    <row r="378">
      <c r="A378" s="2">
        <f>IF(OR(AND(B378&gt;1.1,B378&lt;&gt;"成約物件不足"),AND(C378&gt;1.1,C378&lt;&gt;"成約物件不足"),AND(D378&gt;1.1,D378&lt;&gt;"成約物件不足"),AND(E378&gt;1.1,E378&lt;&gt;"成約物件不足")),"○","")</f>
      </c>
      <c r="B378" s="3">
        <f>P378/O378</f>
      </c>
      <c r="C378" s="3">
        <f>Q378/O378</f>
      </c>
      <c r="D378" s="3">
        <f>AB378/O378</f>
      </c>
      <c r="E378" s="3">
        <f>AC378/O378</f>
      </c>
      <c r="F378" s="2" t="inlineStr">
        <is>
          <t xml:space="preserve">400137172128</t>
        </is>
      </c>
      <c r="G378" s="2" t="inlineStr">
        <is>
          <t xml:space="preserve">ザ・パークハウス赤坂タワーレジデンス</t>
        </is>
      </c>
      <c r="H378" s="2" t="inlineStr">
        <is>
          <t xml:space="preserve">福岡県</t>
        </is>
      </c>
      <c r="I378" s="2" t="inlineStr">
        <is>
          <t xml:space="preserve">福岡県福岡市中央区長浜２丁目</t>
        </is>
      </c>
      <c r="J378" s="2" t="inlineStr">
        <is>
          <t xml:space="preserve">2019年7月</t>
        </is>
      </c>
      <c r="K378" s="2" t="inlineStr">
        <is>
          <t xml:space="preserve">福岡空港線　赤坂</t>
        </is>
      </c>
      <c r="L378" s="2" t="inlineStr">
        <is>
          <t xml:space="preserve">徒歩　6分</t>
        </is>
      </c>
      <c r="M378" s="2" t="inlineStr">
        <is>
          <t xml:space="preserve">91.3㎡</t>
        </is>
      </c>
      <c r="N378" s="4">
        <v>9500</v>
      </c>
      <c r="O378" s="5">
        <v>344</v>
      </c>
      <c r="P378" s="5">
        <f>AVERAGE(R378:T378)</f>
      </c>
      <c r="Q378" s="5">
        <f>MAX(R378:V378)</f>
      </c>
      <c r="R378" s="5">
        <v>313.5</v>
      </c>
      <c r="S378" s="5">
        <v>272.2</v>
      </c>
      <c r="T378" s="5">
        <v>293.3</v>
      </c>
      <c r="U378" s="5">
        <v>281.8</v>
      </c>
      <c r="V378" s="5">
        <v>286.3</v>
      </c>
      <c r="W378" s="2" t="inlineStr">
        <is>
          <t xml:space="preserve">2025-03-14</t>
        </is>
      </c>
      <c r="X378" s="2" t="inlineStr">
        <is>
          <t xml:space="preserve">2024-08-30</t>
        </is>
      </c>
      <c r="Y378" s="2" t="inlineStr">
        <is>
          <t xml:space="preserve">2024-07-07</t>
        </is>
      </c>
      <c r="Z378" s="2" t="inlineStr">
        <is>
          <t xml:space="preserve">2023-11-30</t>
        </is>
      </c>
      <c r="AA378" s="2" t="inlineStr">
        <is>
          <t xml:space="preserve">2022-09-29</t>
        </is>
      </c>
      <c r="AB378" s="4">
        <f>AVERAGE(AD378:AF378)</f>
      </c>
      <c r="AC378" s="5">
        <f>MAX(AD378:AH378)</f>
      </c>
      <c r="AD378" s="5">
        <v>352.8</v>
      </c>
      <c r="AE378" s="5">
        <v>349</v>
      </c>
      <c r="AF378" s="5">
        <v>353.9</v>
      </c>
      <c r="AG378" s="5">
        <v>302.4</v>
      </c>
      <c r="AH378" s="5">
        <v>298.9</v>
      </c>
      <c r="AI378" s="5" t="inlineStr">
        <is>
          <t xml:space="preserve">2026-01-31</t>
        </is>
      </c>
      <c r="AJ378" s="5" t="inlineStr">
        <is>
          <t xml:space="preserve">2025-12-22</t>
        </is>
      </c>
      <c r="AK378" s="2" t="inlineStr">
        <is>
          <t xml:space="preserve">2025-12-15</t>
        </is>
      </c>
      <c r="AL378" s="2" t="inlineStr">
        <is>
          <t xml:space="preserve">2025-11-22</t>
        </is>
      </c>
      <c r="AM378" s="2" t="inlineStr">
        <is>
          <t xml:space="preserve">2025-06-07</t>
        </is>
      </c>
    </row>
    <row r="379">
      <c r="A379" s="2">
        <f>IF(OR(AND(B379&gt;1.1,B379&lt;&gt;"成約物件不足"),AND(C379&gt;1.1,C379&lt;&gt;"成約物件不足"),AND(D379&gt;1.1,D379&lt;&gt;"成約物件不足"),AND(E379&gt;1.1,E379&lt;&gt;"成約物件不足")),"○","")</f>
      </c>
      <c r="B379" s="3">
        <f>P379/O379</f>
      </c>
      <c r="C379" s="3">
        <f>Q379/O379</f>
      </c>
      <c r="D379" s="3">
        <f>AB379/O379</f>
      </c>
      <c r="E379" s="3">
        <f>AC379/O379</f>
      </c>
      <c r="F379" s="2" t="inlineStr">
        <is>
          <t xml:space="preserve">100137050021</t>
        </is>
      </c>
      <c r="G379" s="2" t="inlineStr">
        <is>
          <t xml:space="preserve">グランアルト天神タワー</t>
        </is>
      </c>
      <c r="H379" s="2" t="inlineStr">
        <is>
          <t xml:space="preserve">福岡県</t>
        </is>
      </c>
      <c r="I379" s="2" t="inlineStr">
        <is>
          <t xml:space="preserve">福岡県福岡市中央区今泉２丁目</t>
        </is>
      </c>
      <c r="J379" s="2" t="inlineStr">
        <is>
          <t xml:space="preserve">2004年9月</t>
        </is>
      </c>
      <c r="K379" s="2" t="inlineStr">
        <is>
          <t xml:space="preserve">西鉄大牟田　西鉄福岡（天神）</t>
        </is>
      </c>
      <c r="L379" s="2" t="inlineStr">
        <is>
          <t xml:space="preserve">徒歩　8分</t>
        </is>
      </c>
      <c r="M379" s="2" t="inlineStr">
        <is>
          <t xml:space="preserve">70.99㎡</t>
        </is>
      </c>
      <c r="N379" s="4">
        <v>6850</v>
      </c>
      <c r="O379" s="5">
        <v>319</v>
      </c>
      <c r="P379" s="5">
        <f>AVERAGE(R379:T379)</f>
      </c>
      <c r="Q379" s="5">
        <f>MAX(R379:V379)</f>
      </c>
      <c r="R379" s="5">
        <v>270.2</v>
      </c>
      <c r="S379" s="5">
        <v>365.8</v>
      </c>
      <c r="T379" s="5">
        <v>388.7</v>
      </c>
      <c r="U379" s="5">
        <v>307.7</v>
      </c>
      <c r="V379" s="5">
        <v>244.7</v>
      </c>
      <c r="W379" s="2" t="inlineStr">
        <is>
          <t xml:space="preserve">2026-02-20</t>
        </is>
      </c>
      <c r="X379" s="2" t="inlineStr">
        <is>
          <t xml:space="preserve">2026-02-16</t>
        </is>
      </c>
      <c r="Y379" s="2" t="inlineStr">
        <is>
          <t xml:space="preserve">2025-12-25</t>
        </is>
      </c>
      <c r="Z379" s="2" t="inlineStr">
        <is>
          <t xml:space="preserve">2025-01-31</t>
        </is>
      </c>
      <c r="AA379" s="2" t="inlineStr">
        <is>
          <t xml:space="preserve">2025-01-31</t>
        </is>
      </c>
      <c r="AB379" s="4">
        <f>AVERAGE(AD379:AF379)</f>
      </c>
      <c r="AC379" s="5">
        <f>MAX(AD379:AH379)</f>
      </c>
      <c r="AD379" s="5">
        <v>62.2</v>
      </c>
      <c r="AE379" s="5">
        <v>270.2</v>
      </c>
      <c r="AF379" s="5">
        <v>365.8</v>
      </c>
      <c r="AG379" s="5">
        <v>196.8</v>
      </c>
      <c r="AH379" s="5">
        <v>91.4</v>
      </c>
      <c r="AI379" s="5" t="inlineStr">
        <is>
          <t xml:space="preserve">2030-01-29</t>
        </is>
      </c>
      <c r="AJ379" s="5" t="inlineStr">
        <is>
          <t xml:space="preserve">2026-02-20</t>
        </is>
      </c>
      <c r="AK379" s="2" t="inlineStr">
        <is>
          <t xml:space="preserve">2026-02-16</t>
        </is>
      </c>
      <c r="AL379" s="2" t="inlineStr">
        <is>
          <t xml:space="preserve">2026-01-19</t>
        </is>
      </c>
      <c r="AM379" s="2" t="inlineStr">
        <is>
          <t xml:space="preserve">2025-12-26</t>
        </is>
      </c>
    </row>
    <row r="380">
      <c r="A380" s="2">
        <f>IF(OR(AND(B380&gt;1.1,B380&lt;&gt;"成約物件不足"),AND(C380&gt;1.1,C380&lt;&gt;"成約物件不足"),AND(D380&gt;1.1,D380&lt;&gt;"成約物件不足"),AND(E380&gt;1.1,E380&lt;&gt;"成約物件不足")),"○","")</f>
      </c>
      <c r="B380" s="3">
        <f>P380/O380</f>
      </c>
      <c r="C380" s="3">
        <f>Q380/O380</f>
      </c>
      <c r="D380" s="3">
        <f>AB380/O380</f>
      </c>
      <c r="E380" s="3">
        <f>AC380/O380</f>
      </c>
      <c r="F380" s="2" t="inlineStr">
        <is>
          <t xml:space="preserve">400138177170</t>
        </is>
      </c>
      <c r="G380" s="2" t="inlineStr">
        <is>
          <t xml:space="preserve">ＭＪＲ大手門タワーレジデンス</t>
        </is>
      </c>
      <c r="H380" s="2" t="inlineStr">
        <is>
          <t xml:space="preserve">福岡県</t>
        </is>
      </c>
      <c r="I380" s="2" t="inlineStr">
        <is>
          <t xml:space="preserve">福岡県福岡市中央区大手門２丁目</t>
        </is>
      </c>
      <c r="J380" s="2" t="inlineStr">
        <is>
          <t xml:space="preserve">2010年9月</t>
        </is>
      </c>
      <c r="K380" s="2" t="inlineStr">
        <is>
          <t xml:space="preserve">福岡空港線　大濠公園</t>
        </is>
      </c>
      <c r="L380" s="2" t="inlineStr">
        <is>
          <t xml:space="preserve">徒歩　8分</t>
        </is>
      </c>
      <c r="M380" s="2" t="inlineStr">
        <is>
          <t xml:space="preserve">94.83㎡</t>
        </is>
      </c>
      <c r="N380" s="4">
        <v>6500</v>
      </c>
      <c r="O380" s="5">
        <v>226.6</v>
      </c>
      <c r="P380" s="5">
        <f>AVERAGE(R380:T380)</f>
      </c>
      <c r="Q380" s="5">
        <f>MAX(R380:V380)</f>
      </c>
      <c r="R380" s="5">
        <v>269.7</v>
      </c>
      <c r="S380" s="5">
        <v>276.8</v>
      </c>
      <c r="T380" s="5">
        <v>271.3</v>
      </c>
      <c r="U380" s="5">
        <v>238.2</v>
      </c>
      <c r="V380" s="5">
        <v>183.2</v>
      </c>
      <c r="W380" s="2" t="inlineStr">
        <is>
          <t xml:space="preserve">2026-01-31</t>
        </is>
      </c>
      <c r="X380" s="2" t="inlineStr">
        <is>
          <t xml:space="preserve">2025-04-30</t>
        </is>
      </c>
      <c r="Y380" s="2" t="inlineStr">
        <is>
          <t xml:space="preserve">2024-10-28</t>
        </is>
      </c>
      <c r="Z380" s="2" t="inlineStr">
        <is>
          <t xml:space="preserve">2023-12-27</t>
        </is>
      </c>
      <c r="AA380" s="2" t="inlineStr">
        <is>
          <t xml:space="preserve">2021-11-09</t>
        </is>
      </c>
      <c r="AB380" s="4">
        <f>AVERAGE(AD380:AF380)</f>
      </c>
      <c r="AC380" s="5">
        <f>MAX(AD380:AH380)</f>
      </c>
      <c r="AD380" s="5">
        <v>350.7</v>
      </c>
      <c r="AE380" s="5">
        <v>269.7</v>
      </c>
      <c r="AF380" s="5">
        <v>785.4</v>
      </c>
      <c r="AG380" s="5">
        <v>263.8</v>
      </c>
      <c r="AH380" s="5">
        <v>160.3</v>
      </c>
      <c r="AI380" s="5" t="inlineStr">
        <is>
          <t xml:space="preserve">2026-02-13</t>
        </is>
      </c>
      <c r="AJ380" s="5" t="inlineStr">
        <is>
          <t xml:space="preserve">2026-01-31</t>
        </is>
      </c>
      <c r="AK380" s="2" t="inlineStr">
        <is>
          <t xml:space="preserve">2025-11-28</t>
        </is>
      </c>
      <c r="AL380" s="2" t="inlineStr">
        <is>
          <t xml:space="preserve">2025-10-16</t>
        </is>
      </c>
      <c r="AM380" s="2" t="inlineStr">
        <is>
          <t xml:space="preserve">2025-08-29</t>
        </is>
      </c>
    </row>
    <row r="381">
      <c r="A381" s="2">
        <f>IF(OR(AND(B381&gt;1.1,B381&lt;&gt;"成約物件不足"),AND(C381&gt;1.1,C381&lt;&gt;"成約物件不足"),AND(D381&gt;1.1,D381&lt;&gt;"成約物件不足"),AND(E381&gt;1.1,E381&lt;&gt;"成約物件不足")),"○","")</f>
      </c>
      <c r="B381" s="3" t="inlineStr">
        <is>
          <t xml:space="preserve">成約物件不足</t>
        </is>
      </c>
      <c r="C381" s="3" t="inlineStr">
        <is>
          <t xml:space="preserve">成約物件不足</t>
        </is>
      </c>
      <c r="D381" s="3">
        <f>AB381/O381</f>
      </c>
      <c r="E381" s="3">
        <f>AC381/O381</f>
      </c>
      <c r="F381" s="2" t="inlineStr">
        <is>
          <t xml:space="preserve">400138193967</t>
        </is>
      </c>
      <c r="G381" s="2" t="inlineStr">
        <is>
          <t xml:space="preserve">ＭＪＲ博多ザ・レジデンス</t>
        </is>
      </c>
      <c r="H381" s="2" t="inlineStr">
        <is>
          <t xml:space="preserve">福岡県</t>
        </is>
      </c>
      <c r="I381" s="2" t="inlineStr">
        <is>
          <t xml:space="preserve">福岡県福岡市博多区美野島１丁目</t>
        </is>
      </c>
      <c r="J381" s="2" t="inlineStr">
        <is>
          <t xml:space="preserve">2025年3月</t>
        </is>
      </c>
      <c r="K381" s="2" t="inlineStr">
        <is>
          <t xml:space="preserve">福岡七隈線　博多</t>
        </is>
      </c>
      <c r="L381" s="2" t="inlineStr">
        <is>
          <t xml:space="preserve">徒歩　14分</t>
        </is>
      </c>
      <c r="M381" s="2" t="inlineStr">
        <is>
          <t xml:space="preserve">59.11㎡</t>
        </is>
      </c>
      <c r="N381" s="4">
        <v>6200</v>
      </c>
      <c r="O381" s="5">
        <v>346.8</v>
      </c>
      <c r="P381" s="5">
        <f>AVERAGE(R381:T381)</f>
      </c>
      <c r="Q381" s="5">
        <f>MAX(R381:V381)</f>
      </c>
      <c r="R381" s="5">
        <v>338.3</v>
      </c>
      <c r="S381" s="5">
        <v>373.9</v>
      </c>
      <c r="T381" s="5"/>
      <c r="U381" s="5"/>
      <c r="V381" s="5"/>
      <c r="W381" s="2" t="inlineStr">
        <is>
          <t xml:space="preserve">2026-01-25</t>
        </is>
      </c>
      <c r="X381" s="2" t="inlineStr">
        <is>
          <t xml:space="preserve">2025-12-08</t>
        </is>
      </c>
      <c r="Y381" s="2"/>
      <c r="Z381" s="2"/>
      <c r="AA381" s="2"/>
      <c r="AB381" s="4">
        <f>AVERAGE(AD381:AF381)</f>
      </c>
      <c r="AC381" s="5">
        <f>MAX(AD381:AH381)</f>
      </c>
      <c r="AD381" s="5">
        <v>338.3</v>
      </c>
      <c r="AE381" s="5">
        <v>373.9</v>
      </c>
      <c r="AF381" s="5">
        <v>247.5</v>
      </c>
      <c r="AG381" s="5">
        <v>242.6</v>
      </c>
      <c r="AH381" s="5">
        <v>77.7</v>
      </c>
      <c r="AI381" s="5" t="inlineStr">
        <is>
          <t xml:space="preserve">2026-01-25</t>
        </is>
      </c>
      <c r="AJ381" s="5" t="inlineStr">
        <is>
          <t xml:space="preserve">2025-12-08</t>
        </is>
      </c>
      <c r="AK381" s="2" t="inlineStr">
        <is>
          <t xml:space="preserve">2025-07-22</t>
        </is>
      </c>
      <c r="AL381" s="2" t="inlineStr">
        <is>
          <t xml:space="preserve">2024-03-17</t>
        </is>
      </c>
      <c r="AM381" s="2" t="inlineStr">
        <is>
          <t xml:space="preserve">2021-06-28</t>
        </is>
      </c>
    </row>
    <row r="382">
      <c r="A382" s="2">
        <f>IF(OR(AND(B382&gt;1.1,B382&lt;&gt;"成約物件不足"),AND(C382&gt;1.1,C382&lt;&gt;"成約物件不足"),AND(D382&gt;1.1,D382&lt;&gt;"成約物件不足"),AND(E382&gt;1.1,E382&lt;&gt;"成約物件不足")),"○","")</f>
      </c>
      <c r="B382" s="3">
        <f>P382/O382</f>
      </c>
      <c r="C382" s="3">
        <f>Q382/O382</f>
      </c>
      <c r="D382" s="3">
        <f>AB382/O382</f>
      </c>
      <c r="E382" s="3">
        <f>AC382/O382</f>
      </c>
      <c r="F382" s="2" t="inlineStr">
        <is>
          <t xml:space="preserve">400131181737</t>
        </is>
      </c>
      <c r="G382" s="2" t="inlineStr">
        <is>
          <t xml:space="preserve">アーバンパレスアクス大濠Ⅱ</t>
        </is>
      </c>
      <c r="H382" s="2" t="inlineStr">
        <is>
          <t xml:space="preserve">福岡県</t>
        </is>
      </c>
      <c r="I382" s="2" t="inlineStr">
        <is>
          <t xml:space="preserve">福岡県福岡市中央区荒戸３丁目</t>
        </is>
      </c>
      <c r="J382" s="2" t="inlineStr">
        <is>
          <t xml:space="preserve">1999年3月</t>
        </is>
      </c>
      <c r="K382" s="2" t="inlineStr">
        <is>
          <t xml:space="preserve">福岡空港線　唐人町</t>
        </is>
      </c>
      <c r="L382" s="2" t="inlineStr">
        <is>
          <t xml:space="preserve">徒歩　7分</t>
        </is>
      </c>
      <c r="M382" s="2" t="inlineStr">
        <is>
          <t xml:space="preserve">89.04㎡</t>
        </is>
      </c>
      <c r="N382" s="4">
        <v>5500</v>
      </c>
      <c r="O382" s="5">
        <v>204.2</v>
      </c>
      <c r="P382" s="5">
        <f>AVERAGE(R382:T382)</f>
      </c>
      <c r="Q382" s="5">
        <f>MAX(R382:V382)</f>
      </c>
      <c r="R382" s="5">
        <v>177.8</v>
      </c>
      <c r="S382" s="5">
        <v>200.1</v>
      </c>
      <c r="T382" s="5">
        <v>162.7</v>
      </c>
      <c r="U382" s="5">
        <v>130</v>
      </c>
      <c r="V382" s="5">
        <v>151.3</v>
      </c>
      <c r="W382" s="2" t="inlineStr">
        <is>
          <t xml:space="preserve">2025-06-22</t>
        </is>
      </c>
      <c r="X382" s="2" t="inlineStr">
        <is>
          <t xml:space="preserve">2024-02-09</t>
        </is>
      </c>
      <c r="Y382" s="2" t="inlineStr">
        <is>
          <t xml:space="preserve">2023-03-26</t>
        </is>
      </c>
      <c r="Z382" s="2" t="inlineStr">
        <is>
          <t xml:space="preserve">2017-10-15</t>
        </is>
      </c>
      <c r="AA382" s="2" t="inlineStr">
        <is>
          <t xml:space="preserve">2014-06-27</t>
        </is>
      </c>
      <c r="AB382" s="4">
        <f>AVERAGE(AD382:AF382)</f>
      </c>
      <c r="AC382" s="5">
        <f>MAX(AD382:AH382)</f>
      </c>
      <c r="AD382" s="5">
        <v>127.4</v>
      </c>
      <c r="AE382" s="5">
        <v>154.4</v>
      </c>
      <c r="AF382" s="5">
        <v>207.4</v>
      </c>
      <c r="AG382" s="5">
        <v>249.3</v>
      </c>
      <c r="AH382" s="5">
        <v>99</v>
      </c>
      <c r="AI382" s="5" t="inlineStr">
        <is>
          <t xml:space="preserve">2026-02-21</t>
        </is>
      </c>
      <c r="AJ382" s="5" t="inlineStr">
        <is>
          <t xml:space="preserve">2026-02-22</t>
        </is>
      </c>
      <c r="AK382" s="2" t="inlineStr">
        <is>
          <t xml:space="preserve">2026-02-21</t>
        </is>
      </c>
      <c r="AL382" s="2" t="inlineStr">
        <is>
          <t xml:space="preserve">2025-12-22</t>
        </is>
      </c>
      <c r="AM382" s="2" t="inlineStr">
        <is>
          <t xml:space="preserve">2025-12-26</t>
        </is>
      </c>
    </row>
    <row r="383">
      <c r="A383" s="2">
        <f>IF(OR(AND(B383&gt;1.1,B383&lt;&gt;"成約物件不足"),AND(C383&gt;1.1,C383&lt;&gt;"成約物件不足"),AND(D383&gt;1.1,D383&lt;&gt;"成約物件不足"),AND(E383&gt;1.1,E383&lt;&gt;"成約物件不足")),"○","")</f>
      </c>
      <c r="B383" s="3">
        <f>P383/O383</f>
      </c>
      <c r="C383" s="3">
        <f>Q383/O383</f>
      </c>
      <c r="D383" s="3">
        <f>AB383/O383</f>
      </c>
      <c r="E383" s="3">
        <f>AC383/O383</f>
      </c>
      <c r="F383" s="2" t="inlineStr">
        <is>
          <t xml:space="preserve">400136868589</t>
        </is>
      </c>
      <c r="G383" s="2" t="inlineStr">
        <is>
          <t xml:space="preserve">ダイアパレス赤坂けやき通り</t>
        </is>
      </c>
      <c r="H383" s="2" t="inlineStr">
        <is>
          <t xml:space="preserve">福岡県</t>
        </is>
      </c>
      <c r="I383" s="2" t="inlineStr">
        <is>
          <t xml:space="preserve">福岡県福岡市中央区赤坂３丁目</t>
        </is>
      </c>
      <c r="J383" s="2" t="inlineStr">
        <is>
          <t xml:space="preserve">2000年9月</t>
        </is>
      </c>
      <c r="K383" s="2" t="inlineStr">
        <is>
          <t xml:space="preserve">福岡空港線　赤坂</t>
        </is>
      </c>
      <c r="L383" s="2" t="inlineStr">
        <is>
          <t xml:space="preserve">徒歩　11分</t>
        </is>
      </c>
      <c r="M383" s="2" t="inlineStr">
        <is>
          <t xml:space="preserve">78.7㎡</t>
        </is>
      </c>
      <c r="N383" s="4">
        <v>5000</v>
      </c>
      <c r="O383" s="5">
        <v>210.1</v>
      </c>
      <c r="P383" s="5">
        <f>AVERAGE(R383:T383)</f>
      </c>
      <c r="Q383" s="5">
        <f>MAX(R383:V383)</f>
      </c>
      <c r="R383" s="5">
        <v>205.3</v>
      </c>
      <c r="S383" s="5">
        <v>201.6</v>
      </c>
      <c r="T383" s="5">
        <v>180.8</v>
      </c>
      <c r="U383" s="5">
        <v>189.1</v>
      </c>
      <c r="V383" s="5">
        <v>209.2</v>
      </c>
      <c r="W383" s="2" t="inlineStr">
        <is>
          <t xml:space="preserve">2024-07-02</t>
        </is>
      </c>
      <c r="X383" s="2" t="inlineStr">
        <is>
          <t xml:space="preserve">2024-02-28</t>
        </is>
      </c>
      <c r="Y383" s="2" t="inlineStr">
        <is>
          <t xml:space="preserve">2023-05-16</t>
        </is>
      </c>
      <c r="Z383" s="2" t="inlineStr">
        <is>
          <t xml:space="preserve">2022-11-15</t>
        </is>
      </c>
      <c r="AA383" s="2" t="inlineStr">
        <is>
          <t xml:space="preserve">2022-01-20</t>
        </is>
      </c>
      <c r="AB383" s="4">
        <f>AVERAGE(AD383:AF383)</f>
      </c>
      <c r="AC383" s="5">
        <f>MAX(AD383:AH383)</f>
      </c>
      <c r="AD383" s="5">
        <v>117.4</v>
      </c>
      <c r="AE383" s="5">
        <v>176.4</v>
      </c>
      <c r="AF383" s="5">
        <v>288.2</v>
      </c>
      <c r="AG383" s="5">
        <v>75.4</v>
      </c>
      <c r="AH383" s="5">
        <v>104.5</v>
      </c>
      <c r="AI383" s="5" t="inlineStr">
        <is>
          <t xml:space="preserve">2026-02-07</t>
        </is>
      </c>
      <c r="AJ383" s="5" t="inlineStr">
        <is>
          <t xml:space="preserve">2026-01-29</t>
        </is>
      </c>
      <c r="AK383" s="2" t="inlineStr">
        <is>
          <t xml:space="preserve">2025-12-21</t>
        </is>
      </c>
      <c r="AL383" s="2" t="inlineStr">
        <is>
          <t xml:space="preserve">2025-08-28</t>
        </is>
      </c>
      <c r="AM383" s="2" t="inlineStr">
        <is>
          <t xml:space="preserve">2025-08-18</t>
        </is>
      </c>
    </row>
    <row r="384">
      <c r="A384" s="2">
        <f>IF(OR(AND(B384&gt;1.1,B384&lt;&gt;"成約物件不足"),AND(C384&gt;1.1,C384&lt;&gt;"成約物件不足"),AND(D384&gt;1.1,D384&lt;&gt;"成約物件不足"),AND(E384&gt;1.1,E384&lt;&gt;"成約物件不足")),"○","")</f>
      </c>
      <c r="B384" s="3">
        <f>P384/O384</f>
      </c>
      <c r="C384" s="3">
        <f>Q384/O384</f>
      </c>
      <c r="D384" s="3">
        <f>AB384/O384</f>
      </c>
      <c r="E384" s="3">
        <f>AC384/O384</f>
      </c>
      <c r="F384" s="2" t="inlineStr">
        <is>
          <t xml:space="preserve">400138141240</t>
        </is>
      </c>
      <c r="G384" s="2" t="inlineStr">
        <is>
          <t xml:space="preserve">アーサー大濠倶楽部スカイコート</t>
        </is>
      </c>
      <c r="H384" s="2" t="inlineStr">
        <is>
          <t xml:space="preserve">福岡県</t>
        </is>
      </c>
      <c r="I384" s="2" t="inlineStr">
        <is>
          <t xml:space="preserve">福岡県福岡市中央区荒戸３丁目</t>
        </is>
      </c>
      <c r="J384" s="2" t="inlineStr">
        <is>
          <t xml:space="preserve">1996年2月</t>
        </is>
      </c>
      <c r="K384" s="2" t="inlineStr">
        <is>
          <t xml:space="preserve">福岡空港線　唐人町</t>
        </is>
      </c>
      <c r="L384" s="2" t="inlineStr">
        <is>
          <t xml:space="preserve">徒歩　4分</t>
        </is>
      </c>
      <c r="M384" s="2" t="inlineStr">
        <is>
          <t xml:space="preserve">71.3㎡</t>
        </is>
      </c>
      <c r="N384" s="4">
        <v>4620</v>
      </c>
      <c r="O384" s="5">
        <v>214.3</v>
      </c>
      <c r="P384" s="5">
        <f>AVERAGE(R384:T384)</f>
      </c>
      <c r="Q384" s="5">
        <f>MAX(R384:V384)</f>
      </c>
      <c r="R384" s="5">
        <v>191.6</v>
      </c>
      <c r="S384" s="5">
        <v>142.2</v>
      </c>
      <c r="T384" s="5">
        <v>154.9</v>
      </c>
      <c r="U384" s="5">
        <v>154.9</v>
      </c>
      <c r="V384" s="5">
        <v>118.3</v>
      </c>
      <c r="W384" s="2" t="inlineStr">
        <is>
          <t xml:space="preserve">2025-08-04</t>
        </is>
      </c>
      <c r="X384" s="2" t="inlineStr">
        <is>
          <t xml:space="preserve">2023-09-22</t>
        </is>
      </c>
      <c r="Y384" s="2" t="inlineStr">
        <is>
          <t xml:space="preserve">2021-04-25</t>
        </is>
      </c>
      <c r="Z384" s="2" t="inlineStr">
        <is>
          <t xml:space="preserve">2018-09-07</t>
        </is>
      </c>
      <c r="AA384" s="2" t="inlineStr">
        <is>
          <t xml:space="preserve">2016-05-29</t>
        </is>
      </c>
      <c r="AB384" s="4">
        <f>AVERAGE(AD384:AF384)</f>
      </c>
      <c r="AC384" s="5">
        <f>MAX(AD384:AH384)</f>
      </c>
      <c r="AD384" s="5">
        <v>127.4</v>
      </c>
      <c r="AE384" s="5">
        <v>154.4</v>
      </c>
      <c r="AF384" s="5">
        <v>207.4</v>
      </c>
      <c r="AG384" s="5">
        <v>249.3</v>
      </c>
      <c r="AH384" s="5">
        <v>99</v>
      </c>
      <c r="AI384" s="5" t="inlineStr">
        <is>
          <t xml:space="preserve">2026-02-21</t>
        </is>
      </c>
      <c r="AJ384" s="5" t="inlineStr">
        <is>
          <t xml:space="preserve">2026-02-22</t>
        </is>
      </c>
      <c r="AK384" s="2" t="inlineStr">
        <is>
          <t xml:space="preserve">2026-02-21</t>
        </is>
      </c>
      <c r="AL384" s="2" t="inlineStr">
        <is>
          <t xml:space="preserve">2025-12-22</t>
        </is>
      </c>
      <c r="AM384" s="2" t="inlineStr">
        <is>
          <t xml:space="preserve">2025-12-26</t>
        </is>
      </c>
    </row>
    <row r="385">
      <c r="A385" s="2">
        <f>IF(OR(AND(B385&gt;1.1,B385&lt;&gt;"成約物件不足"),AND(C385&gt;1.1,C385&lt;&gt;"成約物件不足"),AND(D385&gt;1.1,D385&lt;&gt;"成約物件不足"),AND(E385&gt;1.1,E385&lt;&gt;"成約物件不足")),"○","")</f>
      </c>
      <c r="B385" s="3">
        <f>P385/O385</f>
      </c>
      <c r="C385" s="3">
        <f>Q385/O385</f>
      </c>
      <c r="D385" s="3">
        <f>AB385/O385</f>
      </c>
      <c r="E385" s="3">
        <f>AC385/O385</f>
      </c>
      <c r="F385" s="2" t="inlineStr">
        <is>
          <t xml:space="preserve">400138148769</t>
        </is>
      </c>
      <c r="G385" s="2" t="inlineStr">
        <is>
          <t xml:space="preserve">ダイアパレスプレッソけやき通り</t>
        </is>
      </c>
      <c r="H385" s="2" t="inlineStr">
        <is>
          <t xml:space="preserve">福岡県</t>
        </is>
      </c>
      <c r="I385" s="2" t="inlineStr">
        <is>
          <t xml:space="preserve">福岡県福岡市中央区薬院２丁目</t>
        </is>
      </c>
      <c r="J385" s="2" t="inlineStr">
        <is>
          <t xml:space="preserve">1996年10月</t>
        </is>
      </c>
      <c r="K385" s="2" t="inlineStr">
        <is>
          <t xml:space="preserve">福岡七隈線　薬院大通</t>
        </is>
      </c>
      <c r="L385" s="2" t="inlineStr">
        <is>
          <t xml:space="preserve">徒歩　7分</t>
        </is>
      </c>
      <c r="M385" s="2" t="inlineStr">
        <is>
          <t xml:space="preserve">75.81㎡</t>
        </is>
      </c>
      <c r="N385" s="4">
        <v>4580</v>
      </c>
      <c r="O385" s="5">
        <v>199.8</v>
      </c>
      <c r="P385" s="5">
        <f>AVERAGE(R385:T385)</f>
      </c>
      <c r="Q385" s="5">
        <f>MAX(R385:V385)</f>
      </c>
      <c r="R385" s="5">
        <v>230.3</v>
      </c>
      <c r="S385" s="5">
        <v>191.3</v>
      </c>
      <c r="T385" s="5">
        <v>183</v>
      </c>
      <c r="U385" s="5">
        <v>122.1</v>
      </c>
      <c r="V385" s="5">
        <v>182.9</v>
      </c>
      <c r="W385" s="2" t="inlineStr">
        <is>
          <t xml:space="preserve">2025-01-30</t>
        </is>
      </c>
      <c r="X385" s="2" t="inlineStr">
        <is>
          <t xml:space="preserve">2024-10-31</t>
        </is>
      </c>
      <c r="Y385" s="2" t="inlineStr">
        <is>
          <t xml:space="preserve">2023-12-10</t>
        </is>
      </c>
      <c r="Z385" s="2" t="inlineStr">
        <is>
          <t xml:space="preserve">2023-01-30</t>
        </is>
      </c>
      <c r="AA385" s="2" t="inlineStr">
        <is>
          <t xml:space="preserve">2022-02-18</t>
        </is>
      </c>
      <c r="AB385" s="4">
        <f>AVERAGE(AD385:AF385)</f>
      </c>
      <c r="AC385" s="5">
        <f>MAX(AD385:AH385)</f>
      </c>
      <c r="AD385" s="5">
        <v>220.1</v>
      </c>
      <c r="AE385" s="5">
        <v>152</v>
      </c>
      <c r="AF385" s="5">
        <v>269.6</v>
      </c>
      <c r="AG385" s="5">
        <v>184.9</v>
      </c>
      <c r="AH385" s="5">
        <v>261.5</v>
      </c>
      <c r="AI385" s="5" t="inlineStr">
        <is>
          <t xml:space="preserve">2026-02-09</t>
        </is>
      </c>
      <c r="AJ385" s="5" t="inlineStr">
        <is>
          <t xml:space="preserve">2026-01-31</t>
        </is>
      </c>
      <c r="AK385" s="2" t="inlineStr">
        <is>
          <t xml:space="preserve">2026-01-20</t>
        </is>
      </c>
      <c r="AL385" s="2" t="inlineStr">
        <is>
          <t xml:space="preserve">2025-12-26</t>
        </is>
      </c>
      <c r="AM385" s="2" t="inlineStr">
        <is>
          <t xml:space="preserve">2025-12-25</t>
        </is>
      </c>
    </row>
    <row r="386">
      <c r="A386" s="2">
        <f>IF(OR(AND(B386&gt;1.1,B386&lt;&gt;"成約物件不足"),AND(C386&gt;1.1,C386&lt;&gt;"成約物件不足"),AND(D386&gt;1.1,D386&lt;&gt;"成約物件不足"),AND(E386&gt;1.1,E386&lt;&gt;"成約物件不足")),"○","")</f>
      </c>
      <c r="B386" s="3">
        <f>P386/O386</f>
      </c>
      <c r="C386" s="3">
        <f>Q386/O386</f>
      </c>
      <c r="D386" s="3">
        <f>AB386/O386</f>
      </c>
      <c r="E386" s="3">
        <f>AC386/O386</f>
      </c>
      <c r="F386" s="2" t="inlineStr">
        <is>
          <t xml:space="preserve">400138151557</t>
        </is>
      </c>
      <c r="G386" s="2" t="inlineStr">
        <is>
          <t xml:space="preserve">藤和シティコープ平尾駅前</t>
        </is>
      </c>
      <c r="H386" s="2" t="inlineStr">
        <is>
          <t xml:space="preserve">福岡県</t>
        </is>
      </c>
      <c r="I386" s="2" t="inlineStr">
        <is>
          <t xml:space="preserve">福岡県福岡市中央区那の川２丁目</t>
        </is>
      </c>
      <c r="J386" s="2" t="inlineStr">
        <is>
          <t xml:space="preserve">1996年3月</t>
        </is>
      </c>
      <c r="K386" s="2" t="inlineStr">
        <is>
          <t xml:space="preserve">西鉄大牟田　西鉄平尾</t>
        </is>
      </c>
      <c r="L386" s="2" t="inlineStr">
        <is>
          <t xml:space="preserve">徒歩　2分</t>
        </is>
      </c>
      <c r="M386" s="2" t="inlineStr">
        <is>
          <t xml:space="preserve">66.85㎡</t>
        </is>
      </c>
      <c r="N386" s="4">
        <v>4480</v>
      </c>
      <c r="O386" s="5">
        <v>221.6</v>
      </c>
      <c r="P386" s="5">
        <f>AVERAGE(R386:T386)</f>
      </c>
      <c r="Q386" s="5">
        <f>MAX(R386:V386)</f>
      </c>
      <c r="R386" s="5">
        <v>173.2</v>
      </c>
      <c r="S386" s="5">
        <v>162.2</v>
      </c>
      <c r="T386" s="5">
        <v>125.1</v>
      </c>
      <c r="U386" s="5">
        <v>132.7</v>
      </c>
      <c r="V386" s="5">
        <v>142.3</v>
      </c>
      <c r="W386" s="2" t="inlineStr">
        <is>
          <t xml:space="preserve">2025-11-13</t>
        </is>
      </c>
      <c r="X386" s="2" t="inlineStr">
        <is>
          <t xml:space="preserve">2020-07-13</t>
        </is>
      </c>
      <c r="Y386" s="2" t="inlineStr">
        <is>
          <t xml:space="preserve">2019-08-23</t>
        </is>
      </c>
      <c r="Z386" s="2" t="inlineStr">
        <is>
          <t xml:space="preserve">2019-02-15</t>
        </is>
      </c>
      <c r="AA386" s="2" t="inlineStr">
        <is>
          <t xml:space="preserve">2018-11-10</t>
        </is>
      </c>
      <c r="AB386" s="4">
        <f>AVERAGE(AD386:AF386)</f>
      </c>
      <c r="AC386" s="5">
        <f>MAX(AD386:AH386)</f>
      </c>
      <c r="AD386" s="5">
        <v>173.2</v>
      </c>
      <c r="AE386" s="5">
        <v>236</v>
      </c>
      <c r="AF386" s="5">
        <v>180.8</v>
      </c>
      <c r="AG386" s="5">
        <v>192.6</v>
      </c>
      <c r="AH386" s="5">
        <v>176.9</v>
      </c>
      <c r="AI386" s="5" t="inlineStr">
        <is>
          <t xml:space="preserve">2025-11-13</t>
        </is>
      </c>
      <c r="AJ386" s="5" t="inlineStr">
        <is>
          <t xml:space="preserve">2025-11-04</t>
        </is>
      </c>
      <c r="AK386" s="2" t="inlineStr">
        <is>
          <t xml:space="preserve">2024-09-27</t>
        </is>
      </c>
      <c r="AL386" s="2" t="inlineStr">
        <is>
          <t xml:space="preserve">2024-08-24</t>
        </is>
      </c>
      <c r="AM386" s="2" t="inlineStr">
        <is>
          <t xml:space="preserve">2024-06-21</t>
        </is>
      </c>
    </row>
    <row r="387">
      <c r="A387" s="2">
        <f>IF(OR(AND(B387&gt;1.1,B387&lt;&gt;"成約物件不足"),AND(C387&gt;1.1,C387&lt;&gt;"成約物件不足"),AND(D387&gt;1.1,D387&lt;&gt;"成約物件不足"),AND(E387&gt;1.1,E387&lt;&gt;"成約物件不足")),"○","")</f>
      </c>
      <c r="B387" s="3">
        <f>P387/O387</f>
      </c>
      <c r="C387" s="3">
        <f>Q387/O387</f>
      </c>
      <c r="D387" s="3">
        <f>AB387/O387</f>
      </c>
      <c r="E387" s="3">
        <f>AC387/O387</f>
      </c>
      <c r="F387" s="2" t="inlineStr">
        <is>
          <t xml:space="preserve">400126831153</t>
        </is>
      </c>
      <c r="G387" s="2" t="inlineStr">
        <is>
          <t xml:space="preserve">アクロス吉塚ステーションプラザ</t>
        </is>
      </c>
      <c r="H387" s="2" t="inlineStr">
        <is>
          <t xml:space="preserve">福岡県</t>
        </is>
      </c>
      <c r="I387" s="2" t="inlineStr">
        <is>
          <t xml:space="preserve">福岡県福岡市博多区吉塚６丁目</t>
        </is>
      </c>
      <c r="J387" s="2" t="inlineStr">
        <is>
          <t xml:space="preserve">2003年4月</t>
        </is>
      </c>
      <c r="K387" s="2" t="inlineStr">
        <is>
          <t xml:space="preserve">鹿児島線　吉塚</t>
        </is>
      </c>
      <c r="L387" s="2" t="inlineStr">
        <is>
          <t xml:space="preserve">徒歩　3分</t>
        </is>
      </c>
      <c r="M387" s="2" t="inlineStr">
        <is>
          <t xml:space="preserve">80.45㎡</t>
        </is>
      </c>
      <c r="N387" s="4">
        <v>3500</v>
      </c>
      <c r="O387" s="5">
        <v>143.9</v>
      </c>
      <c r="P387" s="5">
        <f>AVERAGE(R387:T387)</f>
      </c>
      <c r="Q387" s="5">
        <f>MAX(R387:V387)</f>
      </c>
      <c r="R387" s="5">
        <v>157.6</v>
      </c>
      <c r="S387" s="5">
        <v>155.3</v>
      </c>
      <c r="T387" s="5">
        <v>122.3</v>
      </c>
      <c r="U387" s="5">
        <v>86.9</v>
      </c>
      <c r="V387" s="5">
        <v>100.4</v>
      </c>
      <c r="W387" s="2" t="inlineStr">
        <is>
          <t xml:space="preserve">2025-06-30</t>
        </is>
      </c>
      <c r="X387" s="2" t="inlineStr">
        <is>
          <t xml:space="preserve">2023-11-27</t>
        </is>
      </c>
      <c r="Y387" s="2" t="inlineStr">
        <is>
          <t xml:space="preserve">2018-05-22</t>
        </is>
      </c>
      <c r="Z387" s="2" t="inlineStr">
        <is>
          <t xml:space="preserve">2013-07-18</t>
        </is>
      </c>
      <c r="AA387" s="2" t="inlineStr">
        <is>
          <t xml:space="preserve">2013-07-12</t>
        </is>
      </c>
      <c r="AB387" s="4">
        <f>AVERAGE(AD387:AF387)</f>
      </c>
      <c r="AC387" s="5">
        <f>MAX(AD387:AH387)</f>
      </c>
      <c r="AD387" s="5">
        <v>157.6</v>
      </c>
      <c r="AE387" s="5">
        <v>114.8</v>
      </c>
      <c r="AF387" s="5">
        <v>156.9</v>
      </c>
      <c r="AG387" s="5">
        <v>155.3</v>
      </c>
      <c r="AH387" s="5">
        <v>131.4</v>
      </c>
      <c r="AI387" s="5" t="inlineStr">
        <is>
          <t xml:space="preserve">2025-06-30</t>
        </is>
      </c>
      <c r="AJ387" s="5" t="inlineStr">
        <is>
          <t xml:space="preserve">2024-11-30</t>
        </is>
      </c>
      <c r="AK387" s="2" t="inlineStr">
        <is>
          <t xml:space="preserve">2023-12-18</t>
        </is>
      </c>
      <c r="AL387" s="2" t="inlineStr">
        <is>
          <t xml:space="preserve">2023-11-27</t>
        </is>
      </c>
      <c r="AM387" s="2" t="inlineStr">
        <is>
          <t xml:space="preserve">2023-07-10</t>
        </is>
      </c>
    </row>
    <row r="388">
      <c r="A388" s="2">
        <f>IF(OR(AND(B388&gt;1.1,B388&lt;&gt;"成約物件不足"),AND(C388&gt;1.1,C388&lt;&gt;"成約物件不足"),AND(D388&gt;1.1,D388&lt;&gt;"成約物件不足"),AND(E388&gt;1.1,E388&lt;&gt;"成約物件不足")),"○","")</f>
      </c>
      <c r="B388" s="3">
        <f>P388/O388</f>
      </c>
      <c r="C388" s="3">
        <f>Q388/O388</f>
      </c>
      <c r="D388" s="3">
        <f>AB388/O388</f>
      </c>
      <c r="E388" s="3">
        <f>AC388/O388</f>
      </c>
      <c r="F388" s="2" t="inlineStr">
        <is>
          <t xml:space="preserve">400136259797</t>
        </is>
      </c>
      <c r="G388" s="2" t="inlineStr">
        <is>
          <t xml:space="preserve">アンピール輝国</t>
        </is>
      </c>
      <c r="H388" s="2" t="inlineStr">
        <is>
          <t xml:space="preserve">福岡県</t>
        </is>
      </c>
      <c r="I388" s="2" t="inlineStr">
        <is>
          <t xml:space="preserve">福岡県福岡市中央区輝国２丁目</t>
        </is>
      </c>
      <c r="J388" s="2" t="inlineStr">
        <is>
          <t xml:space="preserve">2013年10月</t>
        </is>
      </c>
      <c r="K388" s="2" t="inlineStr">
        <is>
          <t xml:space="preserve">福岡七隈線　六本松</t>
        </is>
      </c>
      <c r="L388" s="2" t="inlineStr">
        <is>
          <t xml:space="preserve">徒歩　15分</t>
        </is>
      </c>
      <c r="M388" s="2" t="inlineStr">
        <is>
          <t xml:space="preserve">69.81㎡</t>
        </is>
      </c>
      <c r="N388" s="4">
        <v>3490</v>
      </c>
      <c r="O388" s="5">
        <v>165.3</v>
      </c>
      <c r="P388" s="5">
        <f>AVERAGE(R388:T388)</f>
      </c>
      <c r="Q388" s="5">
        <f>MAX(R388:V388)</f>
      </c>
      <c r="R388" s="5">
        <v>187.8</v>
      </c>
      <c r="S388" s="5">
        <v>148.2</v>
      </c>
      <c r="T388" s="5">
        <v>162.4</v>
      </c>
      <c r="U388" s="5">
        <v>142.5</v>
      </c>
      <c r="V388" s="5">
        <v>130.8</v>
      </c>
      <c r="W388" s="2" t="inlineStr">
        <is>
          <t xml:space="preserve">2025-12-14</t>
        </is>
      </c>
      <c r="X388" s="2" t="inlineStr">
        <is>
          <t xml:space="preserve">2024-07-07</t>
        </is>
      </c>
      <c r="Y388" s="2" t="inlineStr">
        <is>
          <t xml:space="preserve">2024-02-04</t>
        </is>
      </c>
      <c r="Z388" s="2" t="inlineStr">
        <is>
          <t xml:space="preserve">2020-09-26</t>
        </is>
      </c>
      <c r="AA388" s="2" t="inlineStr">
        <is>
          <t xml:space="preserve">2019-01-21</t>
        </is>
      </c>
      <c r="AB388" s="4">
        <f>AVERAGE(AD388:AF388)</f>
      </c>
      <c r="AC388" s="5">
        <f>MAX(AD388:AH388)</f>
      </c>
      <c r="AD388" s="5">
        <v>111</v>
      </c>
      <c r="AE388" s="5">
        <v>187.8</v>
      </c>
      <c r="AF388" s="5">
        <v>25.7</v>
      </c>
      <c r="AG388" s="5">
        <v>291.7</v>
      </c>
      <c r="AH388" s="5">
        <v>51.9</v>
      </c>
      <c r="AI388" s="5" t="inlineStr">
        <is>
          <t xml:space="preserve">2026-02-21</t>
        </is>
      </c>
      <c r="AJ388" s="5" t="inlineStr">
        <is>
          <t xml:space="preserve">2025-12-14</t>
        </is>
      </c>
      <c r="AK388" s="2" t="inlineStr">
        <is>
          <t xml:space="preserve">2025-11-29</t>
        </is>
      </c>
      <c r="AL388" s="2" t="inlineStr">
        <is>
          <t xml:space="preserve">2025-11-21</t>
        </is>
      </c>
      <c r="AM388" s="2" t="inlineStr">
        <is>
          <t xml:space="preserve">2025-11-07</t>
        </is>
      </c>
    </row>
    <row r="389">
      <c r="A389" s="2">
        <f>IF(OR(AND(B389&gt;1.1,B389&lt;&gt;"成約物件不足"),AND(C389&gt;1.1,C389&lt;&gt;"成約物件不足"),AND(D389&gt;1.1,D389&lt;&gt;"成約物件不足"),AND(E389&gt;1.1,E389&lt;&gt;"成約物件不足")),"○","")</f>
      </c>
      <c r="B389" s="3">
        <f>P389/O389</f>
      </c>
      <c r="C389" s="3">
        <f>Q389/O389</f>
      </c>
      <c r="D389" s="3">
        <f>AB389/O389</f>
      </c>
      <c r="E389" s="3">
        <f>AC389/O389</f>
      </c>
      <c r="F389" s="2" t="inlineStr">
        <is>
          <t xml:space="preserve">400136997368</t>
        </is>
      </c>
      <c r="G389" s="2" t="inlineStr">
        <is>
          <t xml:space="preserve">ＴＯＨＯマンションスプラウト井尻東</t>
        </is>
      </c>
      <c r="H389" s="2" t="inlineStr">
        <is>
          <t xml:space="preserve">福岡県</t>
        </is>
      </c>
      <c r="I389" s="2" t="inlineStr">
        <is>
          <t xml:space="preserve">福岡県福岡市博多区諸岡３丁目</t>
        </is>
      </c>
      <c r="J389" s="2" t="inlineStr">
        <is>
          <t xml:space="preserve">2007年7月</t>
        </is>
      </c>
      <c r="K389" s="2" t="inlineStr">
        <is>
          <t xml:space="preserve">西鉄大牟田　井尻</t>
        </is>
      </c>
      <c r="L389" s="2" t="inlineStr">
        <is>
          <t xml:space="preserve">徒歩　13分</t>
        </is>
      </c>
      <c r="M389" s="2" t="inlineStr">
        <is>
          <t xml:space="preserve">93.67㎡</t>
        </is>
      </c>
      <c r="N389" s="4">
        <v>3280</v>
      </c>
      <c r="O389" s="5">
        <v>115.8</v>
      </c>
      <c r="P389" s="5">
        <f>AVERAGE(R389:T389)</f>
      </c>
      <c r="Q389" s="5">
        <f>MAX(R389:V389)</f>
      </c>
      <c r="R389" s="5">
        <v>121.1</v>
      </c>
      <c r="S389" s="5">
        <v>105.4</v>
      </c>
      <c r="T389" s="5">
        <v>101.1</v>
      </c>
      <c r="U389" s="5">
        <v>112.8</v>
      </c>
      <c r="V389" s="5">
        <v>107.5</v>
      </c>
      <c r="W389" s="2" t="inlineStr">
        <is>
          <t xml:space="preserve">2025-07-08</t>
        </is>
      </c>
      <c r="X389" s="2" t="inlineStr">
        <is>
          <t xml:space="preserve">2024-10-20</t>
        </is>
      </c>
      <c r="Y389" s="2" t="inlineStr">
        <is>
          <t xml:space="preserve">2024-04-29</t>
        </is>
      </c>
      <c r="Z389" s="2" t="inlineStr">
        <is>
          <t xml:space="preserve">2023-11-04</t>
        </is>
      </c>
      <c r="AA389" s="2" t="inlineStr">
        <is>
          <t xml:space="preserve">2021-11-28</t>
        </is>
      </c>
      <c r="AB389" s="4">
        <f>AVERAGE(AD389:AF389)</f>
      </c>
      <c r="AC389" s="5">
        <f>MAX(AD389:AH389)</f>
      </c>
      <c r="AD389" s="5">
        <v>77.1</v>
      </c>
      <c r="AE389" s="5">
        <v>116.1</v>
      </c>
      <c r="AF389" s="5">
        <v>60</v>
      </c>
      <c r="AG389" s="5">
        <v>135.9</v>
      </c>
      <c r="AH389" s="5">
        <v>121.1</v>
      </c>
      <c r="AI389" s="5" t="inlineStr">
        <is>
          <t xml:space="preserve">2026-02-26</t>
        </is>
      </c>
      <c r="AJ389" s="5" t="inlineStr">
        <is>
          <t xml:space="preserve">2025-12-19</t>
        </is>
      </c>
      <c r="AK389" s="2" t="inlineStr">
        <is>
          <t xml:space="preserve">2025-09-29</t>
        </is>
      </c>
      <c r="AL389" s="2" t="inlineStr">
        <is>
          <t xml:space="preserve">2025-07-31</t>
        </is>
      </c>
      <c r="AM389" s="2" t="inlineStr">
        <is>
          <t xml:space="preserve">2025-07-08</t>
        </is>
      </c>
    </row>
    <row r="390">
      <c r="A390" s="2">
        <f>IF(OR(AND(B390&gt;1.1,B390&lt;&gt;"成約物件不足"),AND(C390&gt;1.1,C390&lt;&gt;"成約物件不足"),AND(D390&gt;1.1,D390&lt;&gt;"成約物件不足"),AND(E390&gt;1.1,E390&lt;&gt;"成約物件不足")),"○","")</f>
      </c>
      <c r="B390" s="3">
        <f>P390/O390</f>
      </c>
      <c r="C390" s="3">
        <f>Q390/O390</f>
      </c>
      <c r="D390" s="3">
        <f>AB390/O390</f>
      </c>
      <c r="E390" s="3">
        <f>AC390/O390</f>
      </c>
      <c r="F390" s="2" t="inlineStr">
        <is>
          <t xml:space="preserve">100138136930</t>
        </is>
      </c>
      <c r="G390" s="2" t="inlineStr">
        <is>
          <t xml:space="preserve">ダイアパレス大名第２</t>
        </is>
      </c>
      <c r="H390" s="2" t="inlineStr">
        <is>
          <t xml:space="preserve">福岡県</t>
        </is>
      </c>
      <c r="I390" s="2" t="inlineStr">
        <is>
          <t xml:space="preserve">福岡県福岡市中央区大名１丁目</t>
        </is>
      </c>
      <c r="J390" s="2" t="inlineStr">
        <is>
          <t xml:space="preserve">1986年1月</t>
        </is>
      </c>
      <c r="K390" s="2" t="inlineStr">
        <is>
          <t xml:space="preserve">福岡空港線　赤坂</t>
        </is>
      </c>
      <c r="L390" s="2" t="inlineStr">
        <is>
          <t xml:space="preserve">徒歩　5分</t>
        </is>
      </c>
      <c r="M390" s="2" t="inlineStr">
        <is>
          <t xml:space="preserve">68.36㎡</t>
        </is>
      </c>
      <c r="N390" s="4">
        <v>3250</v>
      </c>
      <c r="O390" s="5">
        <v>157.2</v>
      </c>
      <c r="P390" s="5">
        <f>AVERAGE(R390:T390)</f>
      </c>
      <c r="Q390" s="5">
        <f>MAX(R390:V390)</f>
      </c>
      <c r="R390" s="5">
        <v>149.6</v>
      </c>
      <c r="S390" s="5">
        <v>91.9</v>
      </c>
      <c r="T390" s="5">
        <v>103.9</v>
      </c>
      <c r="U390" s="5">
        <v>77.4</v>
      </c>
      <c r="V390" s="5"/>
      <c r="W390" s="2" t="inlineStr">
        <is>
          <t xml:space="preserve">2026-01-31</t>
        </is>
      </c>
      <c r="X390" s="2" t="inlineStr">
        <is>
          <t xml:space="preserve">2025-05-22</t>
        </is>
      </c>
      <c r="Y390" s="2" t="inlineStr">
        <is>
          <t xml:space="preserve">2014-06-13</t>
        </is>
      </c>
      <c r="Z390" s="2" t="inlineStr">
        <is>
          <t xml:space="preserve">2010-11-29</t>
        </is>
      </c>
      <c r="AA390" s="2"/>
      <c r="AB390" s="4">
        <f>AVERAGE(AD390:AF390)</f>
      </c>
      <c r="AC390" s="5">
        <f>MAX(AD390:AH390)</f>
      </c>
      <c r="AD390" s="5">
        <v>149.6</v>
      </c>
      <c r="AE390" s="5">
        <v>115.3</v>
      </c>
      <c r="AF390" s="5">
        <v>208.4</v>
      </c>
      <c r="AG390" s="5">
        <v>91.9</v>
      </c>
      <c r="AH390" s="5">
        <v>174</v>
      </c>
      <c r="AI390" s="5" t="inlineStr">
        <is>
          <t xml:space="preserve">2026-01-31</t>
        </is>
      </c>
      <c r="AJ390" s="5" t="inlineStr">
        <is>
          <t xml:space="preserve">2025-11-22</t>
        </is>
      </c>
      <c r="AK390" s="2" t="inlineStr">
        <is>
          <t xml:space="preserve">2025-09-17</t>
        </is>
      </c>
      <c r="AL390" s="2" t="inlineStr">
        <is>
          <t xml:space="preserve">2025-05-22</t>
        </is>
      </c>
      <c r="AM390" s="2" t="inlineStr">
        <is>
          <t xml:space="preserve">2025-04-28</t>
        </is>
      </c>
    </row>
    <row r="391">
      <c r="A391" s="2">
        <f>IF(OR(AND(B391&gt;1.1,B391&lt;&gt;"成約物件不足"),AND(C391&gt;1.1,C391&lt;&gt;"成約物件不足"),AND(D391&gt;1.1,D391&lt;&gt;"成約物件不足"),AND(E391&gt;1.1,E391&lt;&gt;"成約物件不足")),"○","")</f>
      </c>
      <c r="B391" s="3">
        <f>P391/O391</f>
      </c>
      <c r="C391" s="3">
        <f>Q391/O391</f>
      </c>
      <c r="D391" s="3">
        <f>AB391/O391</f>
      </c>
      <c r="E391" s="3">
        <f>AC391/O391</f>
      </c>
      <c r="F391" s="2" t="inlineStr">
        <is>
          <t xml:space="preserve">400137521506</t>
        </is>
      </c>
      <c r="G391" s="2" t="inlineStr">
        <is>
          <t xml:space="preserve">ロワールマンション小笹</t>
        </is>
      </c>
      <c r="H391" s="2" t="inlineStr">
        <is>
          <t xml:space="preserve">福岡県</t>
        </is>
      </c>
      <c r="I391" s="2" t="inlineStr">
        <is>
          <t xml:space="preserve">福岡県福岡市中央区小笹１丁目</t>
        </is>
      </c>
      <c r="J391" s="2" t="inlineStr">
        <is>
          <t xml:space="preserve">1986年9月</t>
        </is>
      </c>
      <c r="K391" s="2" t="inlineStr">
        <is>
          <t xml:space="preserve">福岡七隈線　桜坂</t>
        </is>
      </c>
      <c r="L391" s="2" t="inlineStr">
        <is>
          <t xml:space="preserve">徒歩　25分</t>
        </is>
      </c>
      <c r="M391" s="2" t="inlineStr">
        <is>
          <t xml:space="preserve">75.2㎡</t>
        </is>
      </c>
      <c r="N391" s="4">
        <v>2950</v>
      </c>
      <c r="O391" s="5">
        <v>129.7</v>
      </c>
      <c r="P391" s="5">
        <f>AVERAGE(R391:T391)</f>
      </c>
      <c r="Q391" s="5">
        <f>MAX(R391:V391)</f>
      </c>
      <c r="R391" s="5">
        <v>82.7</v>
      </c>
      <c r="S391" s="5">
        <v>44.6</v>
      </c>
      <c r="T391" s="5">
        <v>58.7</v>
      </c>
      <c r="U391" s="5">
        <v>60.7</v>
      </c>
      <c r="V391" s="5">
        <v>41.4</v>
      </c>
      <c r="W391" s="2" t="inlineStr">
        <is>
          <t xml:space="preserve">2025-06-02</t>
        </is>
      </c>
      <c r="X391" s="2" t="inlineStr">
        <is>
          <t xml:space="preserve">2015-04-30</t>
        </is>
      </c>
      <c r="Y391" s="2" t="inlineStr">
        <is>
          <t xml:space="preserve">2014-08-08</t>
        </is>
      </c>
      <c r="Z391" s="2" t="inlineStr">
        <is>
          <t xml:space="preserve">2009-05-17</t>
        </is>
      </c>
      <c r="AA391" s="2" t="inlineStr">
        <is>
          <t xml:space="preserve">2008-01-29</t>
        </is>
      </c>
      <c r="AB391" s="4">
        <f>AVERAGE(AD391:AF391)</f>
      </c>
      <c r="AC391" s="5">
        <f>MAX(AD391:AH391)</f>
      </c>
      <c r="AD391" s="5">
        <v>130.1</v>
      </c>
      <c r="AE391" s="5">
        <v>82.7</v>
      </c>
      <c r="AF391" s="5">
        <v>104.6</v>
      </c>
      <c r="AG391" s="5">
        <v>93.1</v>
      </c>
      <c r="AH391" s="5">
        <v>115.2</v>
      </c>
      <c r="AI391" s="5" t="inlineStr">
        <is>
          <t xml:space="preserve">2025-09-14</t>
        </is>
      </c>
      <c r="AJ391" s="5" t="inlineStr">
        <is>
          <t xml:space="preserve">2025-06-02</t>
        </is>
      </c>
      <c r="AK391" s="2" t="inlineStr">
        <is>
          <t xml:space="preserve">2025-05-25</t>
        </is>
      </c>
      <c r="AL391" s="2" t="inlineStr">
        <is>
          <t xml:space="preserve">2024-12-17</t>
        </is>
      </c>
      <c r="AM391" s="2" t="inlineStr">
        <is>
          <t xml:space="preserve">2024-06-10</t>
        </is>
      </c>
    </row>
    <row r="392">
      <c r="A392" s="2">
        <f>IF(OR(AND(B392&gt;1.1,B392&lt;&gt;"成約物件不足"),AND(C392&gt;1.1,C392&lt;&gt;"成約物件不足"),AND(D392&gt;1.1,D392&lt;&gt;"成約物件不足"),AND(E392&gt;1.1,E392&lt;&gt;"成約物件不足")),"○","")</f>
      </c>
      <c r="B392" s="3">
        <f>P392/O392</f>
      </c>
      <c r="C392" s="3">
        <f>Q392/O392</f>
      </c>
      <c r="D392" s="3">
        <f>AB392/O392</f>
      </c>
      <c r="E392" s="3">
        <f>AC392/O392</f>
      </c>
      <c r="F392" s="2" t="inlineStr">
        <is>
          <t xml:space="preserve">400138175609</t>
        </is>
      </c>
      <c r="G392" s="2" t="inlineStr">
        <is>
          <t xml:space="preserve">平尾フェニックスマンション</t>
        </is>
      </c>
      <c r="H392" s="2" t="inlineStr">
        <is>
          <t xml:space="preserve">福岡県</t>
        </is>
      </c>
      <c r="I392" s="2" t="inlineStr">
        <is>
          <t xml:space="preserve">福岡県福岡市中央区平尾１丁目</t>
        </is>
      </c>
      <c r="J392" s="2" t="inlineStr">
        <is>
          <t xml:space="preserve">1991年10月</t>
        </is>
      </c>
      <c r="K392" s="2" t="inlineStr">
        <is>
          <t xml:space="preserve">福岡七隈線　薬院</t>
        </is>
      </c>
      <c r="L392" s="2" t="inlineStr">
        <is>
          <t xml:space="preserve">徒歩　5分</t>
        </is>
      </c>
      <c r="M392" s="2" t="inlineStr">
        <is>
          <t xml:space="preserve">60.17㎡</t>
        </is>
      </c>
      <c r="N392" s="4">
        <v>2880</v>
      </c>
      <c r="O392" s="5">
        <v>158.3</v>
      </c>
      <c r="P392" s="5">
        <f>AVERAGE(R392:T392)</f>
      </c>
      <c r="Q392" s="5">
        <f>MAX(R392:V392)</f>
      </c>
      <c r="R392" s="5">
        <v>142.2</v>
      </c>
      <c r="S392" s="5">
        <v>150</v>
      </c>
      <c r="T392" s="5">
        <v>131.9</v>
      </c>
      <c r="U392" s="5">
        <v>85.8</v>
      </c>
      <c r="V392" s="5">
        <v>74.2</v>
      </c>
      <c r="W392" s="2" t="inlineStr">
        <is>
          <t xml:space="preserve">2025-10-30</t>
        </is>
      </c>
      <c r="X392" s="2" t="inlineStr">
        <is>
          <t xml:space="preserve">2025-09-29</t>
        </is>
      </c>
      <c r="Y392" s="2" t="inlineStr">
        <is>
          <t xml:space="preserve">2017-12-08</t>
        </is>
      </c>
      <c r="Z392" s="2" t="inlineStr">
        <is>
          <t xml:space="preserve">2017-03-30</t>
        </is>
      </c>
      <c r="AA392" s="2" t="inlineStr">
        <is>
          <t xml:space="preserve">2014-09-12</t>
        </is>
      </c>
      <c r="AB392" s="4">
        <f>AVERAGE(AD392:AF392)</f>
      </c>
      <c r="AC392" s="5">
        <f>MAX(AD392:AH392)</f>
      </c>
      <c r="AD392" s="5">
        <v>308.4</v>
      </c>
      <c r="AE392" s="5">
        <v>142.2</v>
      </c>
      <c r="AF392" s="5">
        <v>150</v>
      </c>
      <c r="AG392" s="5">
        <v>112.7</v>
      </c>
      <c r="AH392" s="5">
        <v>189.1</v>
      </c>
      <c r="AI392" s="5" t="inlineStr">
        <is>
          <t xml:space="preserve">2026-02-24</t>
        </is>
      </c>
      <c r="AJ392" s="5" t="inlineStr">
        <is>
          <t xml:space="preserve">2025-10-30</t>
        </is>
      </c>
      <c r="AK392" s="2" t="inlineStr">
        <is>
          <t xml:space="preserve">2025-09-29</t>
        </is>
      </c>
      <c r="AL392" s="2" t="inlineStr">
        <is>
          <t xml:space="preserve">2025-09-21</t>
        </is>
      </c>
      <c r="AM392" s="2" t="inlineStr">
        <is>
          <t xml:space="preserve">2025-09-06</t>
        </is>
      </c>
    </row>
    <row r="393">
      <c r="A393" s="2">
        <f>IF(OR(AND(B393&gt;1.1,B393&lt;&gt;"成約物件不足"),AND(C393&gt;1.1,C393&lt;&gt;"成約物件不足"),AND(D393&gt;1.1,D393&lt;&gt;"成約物件不足"),AND(E393&gt;1.1,E393&lt;&gt;"成約物件不足")),"○","")</f>
      </c>
      <c r="B393" s="3" t="inlineStr">
        <is>
          <t xml:space="preserve">成約物件不足</t>
        </is>
      </c>
      <c r="C393" s="3" t="inlineStr">
        <is>
          <t xml:space="preserve">成約物件不足</t>
        </is>
      </c>
      <c r="D393" s="3">
        <f>AB393/O393</f>
      </c>
      <c r="E393" s="3">
        <f>AC393/O393</f>
      </c>
      <c r="F393" s="2" t="inlineStr">
        <is>
          <t xml:space="preserve">400137473496</t>
        </is>
      </c>
      <c r="G393" s="2" t="inlineStr">
        <is>
          <t xml:space="preserve">アルファシオサウスフォンテ</t>
        </is>
      </c>
      <c r="H393" s="2" t="inlineStr">
        <is>
          <t xml:space="preserve">福岡県</t>
        </is>
      </c>
      <c r="I393" s="2" t="inlineStr">
        <is>
          <t xml:space="preserve">福岡県福岡市博多区元町２丁目</t>
        </is>
      </c>
      <c r="J393" s="2" t="inlineStr">
        <is>
          <t xml:space="preserve">2017年10月</t>
        </is>
      </c>
      <c r="K393" s="2" t="inlineStr">
        <is>
          <t xml:space="preserve">鹿児島線　南福岡</t>
        </is>
      </c>
      <c r="L393" s="2" t="inlineStr">
        <is>
          <t xml:space="preserve">徒歩　3分</t>
        </is>
      </c>
      <c r="M393" s="2" t="inlineStr">
        <is>
          <t xml:space="preserve">50.12㎡</t>
        </is>
      </c>
      <c r="N393" s="4">
        <v>2880</v>
      </c>
      <c r="O393" s="5">
        <v>190</v>
      </c>
      <c r="P393" s="5"/>
      <c r="Q393" s="5"/>
      <c r="R393" s="5"/>
      <c r="S393" s="5"/>
      <c r="T393" s="5"/>
      <c r="U393" s="5"/>
      <c r="V393" s="5"/>
      <c r="W393" s="2"/>
      <c r="X393" s="2"/>
      <c r="Y393" s="2"/>
      <c r="Z393" s="2"/>
      <c r="AA393" s="2"/>
      <c r="AB393" s="4">
        <f>AVERAGE(AD393:AF393)</f>
      </c>
      <c r="AC393" s="5">
        <f>MAX(AD393:AH393)</f>
      </c>
      <c r="AD393" s="5">
        <v>133.4</v>
      </c>
      <c r="AE393" s="5">
        <v>86.6</v>
      </c>
      <c r="AF393" s="5">
        <v>55.7</v>
      </c>
      <c r="AG393" s="5">
        <v>59.2</v>
      </c>
      <c r="AH393" s="5">
        <v>49.9</v>
      </c>
      <c r="AI393" s="5" t="inlineStr">
        <is>
          <t xml:space="preserve">2026-02-16</t>
        </is>
      </c>
      <c r="AJ393" s="5" t="inlineStr">
        <is>
          <t xml:space="preserve">2025-09-29</t>
        </is>
      </c>
      <c r="AK393" s="2" t="inlineStr">
        <is>
          <t xml:space="preserve">2025-04-28</t>
        </is>
      </c>
      <c r="AL393" s="2" t="inlineStr">
        <is>
          <t xml:space="preserve">2025-02-14</t>
        </is>
      </c>
      <c r="AM393" s="2" t="inlineStr">
        <is>
          <t xml:space="preserve">2024-12-07</t>
        </is>
      </c>
    </row>
    <row r="394">
      <c r="A394" s="2">
        <f>IF(OR(AND(B394&gt;1.1,B394&lt;&gt;"成約物件不足"),AND(C394&gt;1.1,C394&lt;&gt;"成約物件不足"),AND(D394&gt;1.1,D394&lt;&gt;"成約物件不足"),AND(E394&gt;1.1,E394&lt;&gt;"成約物件不足")),"○","")</f>
      </c>
      <c r="B394" s="3">
        <f>P394/O394</f>
      </c>
      <c r="C394" s="3">
        <f>Q394/O394</f>
      </c>
      <c r="D394" s="3">
        <f>AB394/O394</f>
      </c>
      <c r="E394" s="3">
        <f>AC394/O394</f>
      </c>
      <c r="F394" s="2" t="inlineStr">
        <is>
          <t xml:space="preserve">400136818471</t>
        </is>
      </c>
      <c r="G394" s="2" t="inlineStr">
        <is>
          <t xml:space="preserve">ロイヤルシャトー小笹</t>
        </is>
      </c>
      <c r="H394" s="2" t="inlineStr">
        <is>
          <t xml:space="preserve">福岡県</t>
        </is>
      </c>
      <c r="I394" s="2" t="inlineStr">
        <is>
          <t xml:space="preserve">福岡県福岡市中央区小笹２丁目</t>
        </is>
      </c>
      <c r="J394" s="2" t="inlineStr">
        <is>
          <t xml:space="preserve">2000年12月</t>
        </is>
      </c>
      <c r="K394" s="2" t="inlineStr">
        <is>
          <t xml:space="preserve">福岡七隈線　桜坂</t>
        </is>
      </c>
      <c r="L394" s="2"/>
      <c r="M394" s="2" t="inlineStr">
        <is>
          <t xml:space="preserve">94.37㎡</t>
        </is>
      </c>
      <c r="N394" s="4">
        <v>2880</v>
      </c>
      <c r="O394" s="5">
        <v>100.9</v>
      </c>
      <c r="P394" s="5">
        <f>AVERAGE(R394:T394)</f>
      </c>
      <c r="Q394" s="5">
        <f>MAX(R394:V394)</f>
      </c>
      <c r="R394" s="5">
        <v>65.1</v>
      </c>
      <c r="S394" s="5">
        <v>90.4</v>
      </c>
      <c r="T394" s="5">
        <v>86.9</v>
      </c>
      <c r="U394" s="5">
        <v>88.1</v>
      </c>
      <c r="V394" s="5">
        <v>93.6</v>
      </c>
      <c r="W394" s="2" t="inlineStr">
        <is>
          <t xml:space="preserve">2025-11-17</t>
        </is>
      </c>
      <c r="X394" s="2" t="inlineStr">
        <is>
          <t xml:space="preserve">2022-07-08</t>
        </is>
      </c>
      <c r="Y394" s="2" t="inlineStr">
        <is>
          <t xml:space="preserve">2022-03-28</t>
        </is>
      </c>
      <c r="Z394" s="2" t="inlineStr">
        <is>
          <t xml:space="preserve">2022-02-21</t>
        </is>
      </c>
      <c r="AA394" s="2" t="inlineStr">
        <is>
          <t xml:space="preserve">2019-07-29</t>
        </is>
      </c>
      <c r="AB394" s="4">
        <f>AVERAGE(AD394:AF394)</f>
      </c>
      <c r="AC394" s="5">
        <f>MAX(AD394:AH394)</f>
      </c>
      <c r="AD394" s="5">
        <v>65.1</v>
      </c>
      <c r="AE394" s="5">
        <v>42.9</v>
      </c>
      <c r="AF394" s="5">
        <v>90.4</v>
      </c>
      <c r="AG394" s="5">
        <v>53.9</v>
      </c>
      <c r="AH394" s="5">
        <v>98.5</v>
      </c>
      <c r="AI394" s="5" t="inlineStr">
        <is>
          <t xml:space="preserve">2025-11-17</t>
        </is>
      </c>
      <c r="AJ394" s="5" t="inlineStr">
        <is>
          <t xml:space="preserve">2025-11-14</t>
        </is>
      </c>
      <c r="AK394" s="2" t="inlineStr">
        <is>
          <t xml:space="preserve">2025-11-13</t>
        </is>
      </c>
      <c r="AL394" s="2" t="inlineStr">
        <is>
          <t xml:space="preserve">2025-08-30</t>
        </is>
      </c>
      <c r="AM394" s="2" t="inlineStr">
        <is>
          <t xml:space="preserve">2025-05-10</t>
        </is>
      </c>
    </row>
    <row r="395">
      <c r="A395" s="2">
        <f>IF(OR(AND(B395&gt;1.1,B395&lt;&gt;"成約物件不足"),AND(C395&gt;1.1,C395&lt;&gt;"成約物件不足"),AND(D395&gt;1.1,D395&lt;&gt;"成約物件不足"),AND(E395&gt;1.1,E395&lt;&gt;"成約物件不足")),"○","")</f>
      </c>
      <c r="B395" s="3">
        <f>P395/O395</f>
      </c>
      <c r="C395" s="3">
        <f>Q395/O395</f>
      </c>
      <c r="D395" s="3">
        <f>AB395/O395</f>
      </c>
      <c r="E395" s="3">
        <f>AC395/O395</f>
      </c>
      <c r="F395" s="2" t="inlineStr">
        <is>
          <t xml:space="preserve">400137917413</t>
        </is>
      </c>
      <c r="G395" s="2" t="inlineStr">
        <is>
          <t xml:space="preserve">ＪＧＭヴェルデ板付中央公園</t>
        </is>
      </c>
      <c r="H395" s="2" t="inlineStr">
        <is>
          <t xml:space="preserve">福岡県</t>
        </is>
      </c>
      <c r="I395" s="2" t="inlineStr">
        <is>
          <t xml:space="preserve">福岡県福岡市博多区板付３丁目</t>
        </is>
      </c>
      <c r="J395" s="2" t="inlineStr">
        <is>
          <t xml:space="preserve">1999年6月</t>
        </is>
      </c>
      <c r="K395" s="2" t="inlineStr">
        <is>
          <t xml:space="preserve">　</t>
        </is>
      </c>
      <c r="L395" s="2"/>
      <c r="M395" s="2" t="inlineStr">
        <is>
          <t xml:space="preserve">80.86㎡</t>
        </is>
      </c>
      <c r="N395" s="4">
        <v>2800</v>
      </c>
      <c r="O395" s="5">
        <v>114.5</v>
      </c>
      <c r="P395" s="5">
        <f>AVERAGE(R395:T395)</f>
      </c>
      <c r="Q395" s="5">
        <f>MAX(R395:V395)</f>
      </c>
      <c r="R395" s="5">
        <v>122.3</v>
      </c>
      <c r="S395" s="5">
        <v>128.5</v>
      </c>
      <c r="T395" s="5">
        <v>96.8</v>
      </c>
      <c r="U395" s="5">
        <v>94.1</v>
      </c>
      <c r="V395" s="5">
        <v>80.4</v>
      </c>
      <c r="W395" s="2" t="inlineStr">
        <is>
          <t xml:space="preserve">2025-07-28</t>
        </is>
      </c>
      <c r="X395" s="2" t="inlineStr">
        <is>
          <t xml:space="preserve">2025-07-03</t>
        </is>
      </c>
      <c r="Y395" s="2" t="inlineStr">
        <is>
          <t xml:space="preserve">2022-04-17</t>
        </is>
      </c>
      <c r="Z395" s="2" t="inlineStr">
        <is>
          <t xml:space="preserve">2021-09-20</t>
        </is>
      </c>
      <c r="AA395" s="2" t="inlineStr">
        <is>
          <t xml:space="preserve">2021-02-07</t>
        </is>
      </c>
      <c r="AB395" s="4">
        <f>AVERAGE(AD395:AF395)</f>
      </c>
      <c r="AC395" s="5">
        <f>MAX(AD395:AH395)</f>
      </c>
      <c r="AD395" s="5">
        <v>57.1</v>
      </c>
      <c r="AE395" s="5">
        <v>122.3</v>
      </c>
      <c r="AF395" s="5">
        <v>128.5</v>
      </c>
      <c r="AG395" s="5">
        <v>97.3</v>
      </c>
      <c r="AH395" s="5">
        <v>52.7</v>
      </c>
      <c r="AI395" s="5" t="inlineStr">
        <is>
          <t xml:space="preserve">2026-02-26</t>
        </is>
      </c>
      <c r="AJ395" s="5" t="inlineStr">
        <is>
          <t xml:space="preserve">2025-07-28</t>
        </is>
      </c>
      <c r="AK395" s="2" t="inlineStr">
        <is>
          <t xml:space="preserve">2025-07-03</t>
        </is>
      </c>
      <c r="AL395" s="2" t="inlineStr">
        <is>
          <t xml:space="preserve">2024-03-31</t>
        </is>
      </c>
      <c r="AM395" s="2" t="inlineStr">
        <is>
          <t xml:space="preserve">2023-03-06</t>
        </is>
      </c>
    </row>
    <row r="396">
      <c r="A396" s="2">
        <f>IF(OR(AND(B396&gt;1.1,B396&lt;&gt;"成約物件不足"),AND(C396&gt;1.1,C396&lt;&gt;"成約物件不足"),AND(D396&gt;1.1,D396&lt;&gt;"成約物件不足"),AND(E396&gt;1.1,E396&lt;&gt;"成約物件不足")),"○","")</f>
      </c>
      <c r="B396" s="3" t="inlineStr">
        <is>
          <t xml:space="preserve">成約物件不足</t>
        </is>
      </c>
      <c r="C396" s="3" t="inlineStr">
        <is>
          <t xml:space="preserve">成約物件不足</t>
        </is>
      </c>
      <c r="D396" s="3">
        <f>AB396/O396</f>
      </c>
      <c r="E396" s="3">
        <f>AC396/O396</f>
      </c>
      <c r="F396" s="2" t="inlineStr">
        <is>
          <t xml:space="preserve">400138134858</t>
        </is>
      </c>
      <c r="G396" s="2" t="inlineStr">
        <is>
          <t xml:space="preserve">セントラルコート博多駅東</t>
        </is>
      </c>
      <c r="H396" s="2" t="inlineStr">
        <is>
          <t xml:space="preserve">福岡県</t>
        </is>
      </c>
      <c r="I396" s="2" t="inlineStr">
        <is>
          <t xml:space="preserve">福岡県福岡市博多区上牟田１丁目</t>
        </is>
      </c>
      <c r="J396" s="2" t="inlineStr">
        <is>
          <t xml:space="preserve">1992年2月</t>
        </is>
      </c>
      <c r="K396" s="2" t="inlineStr">
        <is>
          <t xml:space="preserve">福岡空港線　東比恵</t>
        </is>
      </c>
      <c r="L396" s="2" t="inlineStr">
        <is>
          <t xml:space="preserve">徒歩　7分</t>
        </is>
      </c>
      <c r="M396" s="2" t="inlineStr">
        <is>
          <t xml:space="preserve">54.47㎡</t>
        </is>
      </c>
      <c r="N396" s="4">
        <v>2180</v>
      </c>
      <c r="O396" s="5">
        <v>132.4</v>
      </c>
      <c r="P396" s="5"/>
      <c r="Q396" s="5"/>
      <c r="R396" s="5"/>
      <c r="S396" s="5"/>
      <c r="T396" s="5"/>
      <c r="U396" s="5"/>
      <c r="V396" s="5"/>
      <c r="W396" s="2"/>
      <c r="X396" s="2"/>
      <c r="Y396" s="2"/>
      <c r="Z396" s="2"/>
      <c r="AA396" s="2"/>
      <c r="AB396" s="4">
        <f>AVERAGE(AD396:AF396)</f>
      </c>
      <c r="AC396" s="5">
        <f>MAX(AD396:AH396)</f>
      </c>
      <c r="AD396" s="5">
        <v>147.6</v>
      </c>
      <c r="AE396" s="5">
        <v>135.9</v>
      </c>
      <c r="AF396" s="5">
        <v>128.4</v>
      </c>
      <c r="AG396" s="5">
        <v>125.8</v>
      </c>
      <c r="AH396" s="5">
        <v>127.3</v>
      </c>
      <c r="AI396" s="5" t="inlineStr">
        <is>
          <t xml:space="preserve">2025-06-01</t>
        </is>
      </c>
      <c r="AJ396" s="5" t="inlineStr">
        <is>
          <t xml:space="preserve">2024-12-23</t>
        </is>
      </c>
      <c r="AK396" s="2" t="inlineStr">
        <is>
          <t xml:space="preserve">2024-08-30</t>
        </is>
      </c>
      <c r="AL396" s="2" t="inlineStr">
        <is>
          <t xml:space="preserve">2023-10-10</t>
        </is>
      </c>
      <c r="AM396" s="2" t="inlineStr">
        <is>
          <t xml:space="preserve">2023-01-23</t>
        </is>
      </c>
    </row>
    <row r="397">
      <c r="A397" s="2">
        <f>IF(OR(AND(B397&gt;1.1,B397&lt;&gt;"成約物件不足"),AND(C397&gt;1.1,C397&lt;&gt;"成約物件不足"),AND(D397&gt;1.1,D397&lt;&gt;"成約物件不足"),AND(E397&gt;1.1,E397&lt;&gt;"成約物件不足")),"○","")</f>
      </c>
      <c r="B397" s="3">
        <f>P397/O397</f>
      </c>
      <c r="C397" s="3">
        <f>Q397/O397</f>
      </c>
      <c r="D397" s="3">
        <f>AB397/O397</f>
      </c>
      <c r="E397" s="3">
        <f>AC397/O397</f>
      </c>
      <c r="F397" s="2" t="inlineStr">
        <is>
          <t xml:space="preserve">400137521512</t>
        </is>
      </c>
      <c r="G397" s="2" t="inlineStr">
        <is>
          <t xml:space="preserve">グランステージ小笹</t>
        </is>
      </c>
      <c r="H397" s="2" t="inlineStr">
        <is>
          <t xml:space="preserve">福岡県</t>
        </is>
      </c>
      <c r="I397" s="2" t="inlineStr">
        <is>
          <t xml:space="preserve">福岡県福岡市中央区小笹２丁目</t>
        </is>
      </c>
      <c r="J397" s="2" t="inlineStr">
        <is>
          <t xml:space="preserve">1998年8月</t>
        </is>
      </c>
      <c r="K397" s="2" t="inlineStr">
        <is>
          <t xml:space="preserve">福岡七隈線　桜坂</t>
        </is>
      </c>
      <c r="L397" s="2" t="inlineStr">
        <is>
          <t xml:space="preserve">徒歩　26分</t>
        </is>
      </c>
      <c r="M397" s="2" t="inlineStr">
        <is>
          <t xml:space="preserve">58.77㎡</t>
        </is>
      </c>
      <c r="N397" s="4">
        <v>2170</v>
      </c>
      <c r="O397" s="5">
        <v>122.1</v>
      </c>
      <c r="P397" s="5">
        <f>AVERAGE(R397:T397)</f>
      </c>
      <c r="Q397" s="5">
        <f>MAX(R397:V397)</f>
      </c>
      <c r="R397" s="5">
        <v>90.4</v>
      </c>
      <c r="S397" s="5">
        <v>98.5</v>
      </c>
      <c r="T397" s="5">
        <v>78.8</v>
      </c>
      <c r="U397" s="5">
        <v>85.4</v>
      </c>
      <c r="V397" s="5">
        <v>69.1</v>
      </c>
      <c r="W397" s="2" t="inlineStr">
        <is>
          <t xml:space="preserve">2025-11-13</t>
        </is>
      </c>
      <c r="X397" s="2" t="inlineStr">
        <is>
          <t xml:space="preserve">2025-05-10</t>
        </is>
      </c>
      <c r="Y397" s="2" t="inlineStr">
        <is>
          <t xml:space="preserve">2022-12-09</t>
        </is>
      </c>
      <c r="Z397" s="2" t="inlineStr">
        <is>
          <t xml:space="preserve">2021-03-22</t>
        </is>
      </c>
      <c r="AA397" s="2" t="inlineStr">
        <is>
          <t xml:space="preserve">2016-07-09</t>
        </is>
      </c>
      <c r="AB397" s="4">
        <f>AVERAGE(AD397:AF397)</f>
      </c>
      <c r="AC397" s="5">
        <f>MAX(AD397:AH397)</f>
      </c>
      <c r="AD397" s="5">
        <v>65.1</v>
      </c>
      <c r="AE397" s="5">
        <v>42.9</v>
      </c>
      <c r="AF397" s="5">
        <v>90.4</v>
      </c>
      <c r="AG397" s="5">
        <v>53.9</v>
      </c>
      <c r="AH397" s="5">
        <v>98.5</v>
      </c>
      <c r="AI397" s="5" t="inlineStr">
        <is>
          <t xml:space="preserve">2025-11-17</t>
        </is>
      </c>
      <c r="AJ397" s="5" t="inlineStr">
        <is>
          <t xml:space="preserve">2025-11-14</t>
        </is>
      </c>
      <c r="AK397" s="2" t="inlineStr">
        <is>
          <t xml:space="preserve">2025-11-13</t>
        </is>
      </c>
      <c r="AL397" s="2" t="inlineStr">
        <is>
          <t xml:space="preserve">2025-08-30</t>
        </is>
      </c>
      <c r="AM397" s="2" t="inlineStr">
        <is>
          <t xml:space="preserve">2025-05-10</t>
        </is>
      </c>
    </row>
    <row r="398">
      <c r="A398" s="2">
        <f>IF(OR(AND(B398&gt;1.1,B398&lt;&gt;"成約物件不足"),AND(C398&gt;1.1,C398&lt;&gt;"成約物件不足"),AND(D398&gt;1.1,D398&lt;&gt;"成約物件不足"),AND(E398&gt;1.1,E398&lt;&gt;"成約物件不足")),"○","")</f>
      </c>
      <c r="B398" s="3" t="inlineStr">
        <is>
          <t xml:space="preserve">成約物件不足</t>
        </is>
      </c>
      <c r="C398" s="3" t="inlineStr">
        <is>
          <t xml:space="preserve">成約物件不足</t>
        </is>
      </c>
      <c r="D398" s="3">
        <f>AB398/O398</f>
      </c>
      <c r="E398" s="3">
        <f>AC398/O398</f>
      </c>
      <c r="F398" s="2" t="inlineStr">
        <is>
          <t xml:space="preserve">400138122125</t>
        </is>
      </c>
      <c r="G398" s="2" t="inlineStr">
        <is>
          <t xml:space="preserve">セントラルコート博多駅東</t>
        </is>
      </c>
      <c r="H398" s="2" t="inlineStr">
        <is>
          <t xml:space="preserve">福岡県</t>
        </is>
      </c>
      <c r="I398" s="2" t="inlineStr">
        <is>
          <t xml:space="preserve">福岡県福岡市博多区上牟田１丁目</t>
        </is>
      </c>
      <c r="J398" s="2" t="inlineStr">
        <is>
          <t xml:space="preserve">1992年2月</t>
        </is>
      </c>
      <c r="K398" s="2" t="inlineStr">
        <is>
          <t xml:space="preserve">福岡空港線　東比恵</t>
        </is>
      </c>
      <c r="L398" s="2" t="inlineStr">
        <is>
          <t xml:space="preserve">徒歩　7分</t>
        </is>
      </c>
      <c r="M398" s="2" t="inlineStr">
        <is>
          <t xml:space="preserve">52.96㎡</t>
        </is>
      </c>
      <c r="N398" s="4">
        <v>1880</v>
      </c>
      <c r="O398" s="5">
        <v>117.4</v>
      </c>
      <c r="P398" s="5"/>
      <c r="Q398" s="5"/>
      <c r="R398" s="5"/>
      <c r="S398" s="5"/>
      <c r="T398" s="5"/>
      <c r="U398" s="5"/>
      <c r="V398" s="5"/>
      <c r="W398" s="2"/>
      <c r="X398" s="2"/>
      <c r="Y398" s="2"/>
      <c r="Z398" s="2"/>
      <c r="AA398" s="2"/>
      <c r="AB398" s="4">
        <f>AVERAGE(AD398:AF398)</f>
      </c>
      <c r="AC398" s="5">
        <f>MAX(AD398:AH398)</f>
      </c>
      <c r="AD398" s="5">
        <v>147.6</v>
      </c>
      <c r="AE398" s="5">
        <v>135.9</v>
      </c>
      <c r="AF398" s="5">
        <v>128.4</v>
      </c>
      <c r="AG398" s="5">
        <v>125.8</v>
      </c>
      <c r="AH398" s="5">
        <v>127.3</v>
      </c>
      <c r="AI398" s="5" t="inlineStr">
        <is>
          <t xml:space="preserve">2025-06-01</t>
        </is>
      </c>
      <c r="AJ398" s="5" t="inlineStr">
        <is>
          <t xml:space="preserve">2024-12-23</t>
        </is>
      </c>
      <c r="AK398" s="2" t="inlineStr">
        <is>
          <t xml:space="preserve">2024-08-30</t>
        </is>
      </c>
      <c r="AL398" s="2" t="inlineStr">
        <is>
          <t xml:space="preserve">2023-10-10</t>
        </is>
      </c>
      <c r="AM398" s="2" t="inlineStr">
        <is>
          <t xml:space="preserve">2023-01-23</t>
        </is>
      </c>
    </row>
    <row r="399">
      <c r="A399" s="2">
        <f>IF(OR(AND(B399&gt;1.1,B399&lt;&gt;"成約物件不足"),AND(C399&gt;1.1,C399&lt;&gt;"成約物件不足"),AND(D399&gt;1.1,D399&lt;&gt;"成約物件不足"),AND(E399&gt;1.1,E399&lt;&gt;"成約物件不足")),"○","")</f>
      </c>
      <c r="B399" s="3">
        <f>P399/O399</f>
      </c>
      <c r="C399" s="3">
        <f>Q399/O399</f>
      </c>
      <c r="D399" s="3">
        <f>AB399/O399</f>
      </c>
      <c r="E399" s="3">
        <f>AC399/O399</f>
      </c>
      <c r="F399" s="2" t="inlineStr">
        <is>
          <t xml:space="preserve">400136818309</t>
        </is>
      </c>
      <c r="G399" s="2" t="inlineStr">
        <is>
          <t xml:space="preserve">アンピール諸岡</t>
        </is>
      </c>
      <c r="H399" s="2" t="inlineStr">
        <is>
          <t xml:space="preserve">福岡県</t>
        </is>
      </c>
      <c r="I399" s="2" t="inlineStr">
        <is>
          <t xml:space="preserve">福岡県福岡市博多区諸岡４丁目</t>
        </is>
      </c>
      <c r="J399" s="2" t="inlineStr">
        <is>
          <t xml:space="preserve">1986年5月</t>
        </is>
      </c>
      <c r="K399" s="2" t="inlineStr">
        <is>
          <t xml:space="preserve">鹿児島線　笹原</t>
        </is>
      </c>
      <c r="L399" s="2" t="inlineStr">
        <is>
          <t xml:space="preserve">徒歩　11分</t>
        </is>
      </c>
      <c r="M399" s="2" t="inlineStr">
        <is>
          <t xml:space="preserve">69.15㎡</t>
        </is>
      </c>
      <c r="N399" s="4">
        <v>1180</v>
      </c>
      <c r="O399" s="5">
        <v>56.5</v>
      </c>
      <c r="P399" s="5">
        <f>AVERAGE(R399:T399)</f>
      </c>
      <c r="Q399" s="5">
        <f>MAX(R399:V399)</f>
      </c>
      <c r="R399" s="5">
        <v>35.9</v>
      </c>
      <c r="S399" s="5">
        <v>42.2</v>
      </c>
      <c r="T399" s="5">
        <v>23.5</v>
      </c>
      <c r="U399" s="5">
        <v>41.6</v>
      </c>
      <c r="V399" s="5"/>
      <c r="W399" s="2" t="inlineStr">
        <is>
          <t xml:space="preserve">2016-11-11</t>
        </is>
      </c>
      <c r="X399" s="2" t="inlineStr">
        <is>
          <t xml:space="preserve">2014-05-29</t>
        </is>
      </c>
      <c r="Y399" s="2" t="inlineStr">
        <is>
          <t xml:space="preserve">2011-12-01</t>
        </is>
      </c>
      <c r="Z399" s="2" t="inlineStr">
        <is>
          <t xml:space="preserve">2004-09-10</t>
        </is>
      </c>
      <c r="AA399" s="2"/>
      <c r="AB399" s="4">
        <f>AVERAGE(AD399:AF399)</f>
      </c>
      <c r="AC399" s="5">
        <f>MAX(AD399:AH399)</f>
      </c>
      <c r="AD399" s="5">
        <v>37.3</v>
      </c>
      <c r="AE399" s="5">
        <v>139</v>
      </c>
      <c r="AF399" s="5">
        <v>114</v>
      </c>
      <c r="AG399" s="5">
        <v>120</v>
      </c>
      <c r="AH399" s="5">
        <v>75.9</v>
      </c>
      <c r="AI399" s="5" t="inlineStr">
        <is>
          <t xml:space="preserve">2025-08-30</t>
        </is>
      </c>
      <c r="AJ399" s="5" t="inlineStr">
        <is>
          <t xml:space="preserve">2025-01-25</t>
        </is>
      </c>
      <c r="AK399" s="2" t="inlineStr">
        <is>
          <t xml:space="preserve">2021-10-30</t>
        </is>
      </c>
      <c r="AL399" s="2" t="inlineStr">
        <is>
          <t xml:space="preserve">2021-10-25</t>
        </is>
      </c>
      <c r="AM399" s="2" t="inlineStr">
        <is>
          <t xml:space="preserve">2021-10-25</t>
        </is>
      </c>
    </row>
    <row r="400">
      <c r="A400" s="2">
        <f>IF(OR(AND(B400&gt;1.1,B400&lt;&gt;"成約物件不足"),AND(C400&gt;1.1,C400&lt;&gt;"成約物件不足"),AND(D400&gt;1.1,D400&lt;&gt;"成約物件不足"),AND(E400&gt;1.1,E400&lt;&gt;"成約物件不足")),"○","")</f>
      </c>
      <c r="B400" s="3">
        <f>P400/O400</f>
      </c>
      <c r="C400" s="3">
        <f>Q400/O400</f>
      </c>
      <c r="D400" s="3">
        <f>AB400/O400</f>
      </c>
      <c r="E400" s="3">
        <f>AC400/O400</f>
      </c>
      <c r="F400" s="2" t="inlineStr">
        <is>
          <t xml:space="preserve">100138153075</t>
        </is>
      </c>
      <c r="G400" s="2" t="inlineStr">
        <is>
          <t xml:space="preserve">ライオンズプラザ大宮シティ</t>
        </is>
      </c>
      <c r="H400" s="2" t="inlineStr">
        <is>
          <t xml:space="preserve">埼玉県</t>
        </is>
      </c>
      <c r="I400" s="2" t="inlineStr">
        <is>
          <t xml:space="preserve">埼玉県さいたま市大宮区宮町３丁目</t>
        </is>
      </c>
      <c r="J400" s="2" t="inlineStr">
        <is>
          <t xml:space="preserve">2003年2月</t>
        </is>
      </c>
      <c r="K400" s="2" t="inlineStr">
        <is>
          <t xml:space="preserve">京浜東北線　大宮</t>
        </is>
      </c>
      <c r="L400" s="2" t="inlineStr">
        <is>
          <t xml:space="preserve">徒歩　10分</t>
        </is>
      </c>
      <c r="M400" s="2" t="inlineStr">
        <is>
          <t xml:space="preserve">75.2㎡</t>
        </is>
      </c>
      <c r="N400" s="4">
        <v>5000</v>
      </c>
      <c r="O400" s="5">
        <v>219.8</v>
      </c>
      <c r="P400" s="5">
        <f>AVERAGE(R400:T400)</f>
      </c>
      <c r="Q400" s="5">
        <f>MAX(R400:V400)</f>
      </c>
      <c r="R400" s="5">
        <v>219.9</v>
      </c>
      <c r="S400" s="5">
        <v>188.2</v>
      </c>
      <c r="T400" s="5">
        <v>201.4</v>
      </c>
      <c r="U400" s="5">
        <v>168.1</v>
      </c>
      <c r="V400" s="5">
        <v>161.8</v>
      </c>
      <c r="W400" s="2" t="inlineStr">
        <is>
          <t xml:space="preserve">2026-01-31</t>
        </is>
      </c>
      <c r="X400" s="2" t="inlineStr">
        <is>
          <t xml:space="preserve">2025-02-22</t>
        </is>
      </c>
      <c r="Y400" s="2" t="inlineStr">
        <is>
          <t xml:space="preserve">2024-09-08</t>
        </is>
      </c>
      <c r="Z400" s="2" t="inlineStr">
        <is>
          <t xml:space="preserve">2019-06-22</t>
        </is>
      </c>
      <c r="AA400" s="2" t="inlineStr">
        <is>
          <t xml:space="preserve">2018-09-22</t>
        </is>
      </c>
      <c r="AB400" s="4">
        <f>AVERAGE(AD400:AF400)</f>
      </c>
      <c r="AC400" s="5">
        <f>MAX(AD400:AH400)</f>
      </c>
      <c r="AD400" s="5">
        <v>219.9</v>
      </c>
      <c r="AE400" s="5">
        <v>188.2</v>
      </c>
      <c r="AF400" s="5">
        <v>201.4</v>
      </c>
      <c r="AG400" s="5">
        <v>168.1</v>
      </c>
      <c r="AH400" s="5">
        <v>161.8</v>
      </c>
      <c r="AI400" s="5" t="inlineStr">
        <is>
          <t xml:space="preserve">2026-01-31</t>
        </is>
      </c>
      <c r="AJ400" s="5" t="inlineStr">
        <is>
          <t xml:space="preserve">2025-02-22</t>
        </is>
      </c>
      <c r="AK400" s="2" t="inlineStr">
        <is>
          <t xml:space="preserve">2024-09-08</t>
        </is>
      </c>
      <c r="AL400" s="2" t="inlineStr">
        <is>
          <t xml:space="preserve">2019-06-22</t>
        </is>
      </c>
      <c r="AM400" s="2" t="inlineStr">
        <is>
          <t xml:space="preserve">2018-09-22</t>
        </is>
      </c>
    </row>
    <row r="401">
      <c r="A401" s="2">
        <f>IF(OR(AND(B401&gt;1.1,B401&lt;&gt;"成約物件不足"),AND(C401&gt;1.1,C401&lt;&gt;"成約物件不足"),AND(D401&gt;1.1,D401&lt;&gt;"成約物件不足"),AND(E401&gt;1.1,E401&lt;&gt;"成約物件不足")),"○","")</f>
      </c>
      <c r="B401" s="3">
        <f>P401/O401</f>
      </c>
      <c r="C401" s="3">
        <f>Q401/O401</f>
      </c>
      <c r="D401" s="3">
        <f>AB401/O401</f>
      </c>
      <c r="E401" s="3">
        <f>AC401/O401</f>
      </c>
      <c r="F401" s="2" t="inlineStr">
        <is>
          <t xml:space="preserve">100133570943</t>
        </is>
      </c>
      <c r="G401" s="2" t="inlineStr">
        <is>
          <t xml:space="preserve">ライオンズマンション大宮大成第２</t>
        </is>
      </c>
      <c r="H401" s="2" t="inlineStr">
        <is>
          <t xml:space="preserve">埼玉県</t>
        </is>
      </c>
      <c r="I401" s="2" t="inlineStr">
        <is>
          <t xml:space="preserve">埼玉県さいたま市大宮区大成町１丁目</t>
        </is>
      </c>
      <c r="J401" s="2" t="inlineStr">
        <is>
          <t xml:space="preserve">1998年2月</t>
        </is>
      </c>
      <c r="K401" s="2" t="inlineStr">
        <is>
          <t xml:space="preserve">高崎線　大宮</t>
        </is>
      </c>
      <c r="L401" s="2" t="inlineStr">
        <is>
          <t xml:space="preserve">徒歩　14分</t>
        </is>
      </c>
      <c r="M401" s="2" t="inlineStr">
        <is>
          <t xml:space="preserve">77.07㎡</t>
        </is>
      </c>
      <c r="N401" s="4">
        <v>4300</v>
      </c>
      <c r="O401" s="5">
        <v>184.5</v>
      </c>
      <c r="P401" s="5">
        <f>AVERAGE(R401:T401)</f>
      </c>
      <c r="Q401" s="5">
        <f>MAX(R401:V401)</f>
      </c>
      <c r="R401" s="5">
        <v>185.5</v>
      </c>
      <c r="S401" s="5">
        <v>119</v>
      </c>
      <c r="T401" s="5">
        <v>119</v>
      </c>
      <c r="U401" s="5">
        <v>108.6</v>
      </c>
      <c r="V401" s="5">
        <v>123.1</v>
      </c>
      <c r="W401" s="2" t="inlineStr">
        <is>
          <t xml:space="preserve">2023-03-11</t>
        </is>
      </c>
      <c r="X401" s="2" t="inlineStr">
        <is>
          <t xml:space="preserve">2021-03-13</t>
        </is>
      </c>
      <c r="Y401" s="2" t="inlineStr">
        <is>
          <t xml:space="preserve">2020-08-14</t>
        </is>
      </c>
      <c r="Z401" s="2" t="inlineStr">
        <is>
          <t xml:space="preserve">2010-06-13</t>
        </is>
      </c>
      <c r="AA401" s="2" t="inlineStr">
        <is>
          <t xml:space="preserve">2008-02-26</t>
        </is>
      </c>
      <c r="AB401" s="4">
        <f>AVERAGE(AD401:AF401)</f>
      </c>
      <c r="AC401" s="5">
        <f>MAX(AD401:AH401)</f>
      </c>
      <c r="AD401" s="5">
        <v>222.3</v>
      </c>
      <c r="AE401" s="5">
        <v>223.4</v>
      </c>
      <c r="AF401" s="5">
        <v>221.4</v>
      </c>
      <c r="AG401" s="5">
        <v>146.1</v>
      </c>
      <c r="AH401" s="5">
        <v>183.8</v>
      </c>
      <c r="AI401" s="5" t="inlineStr">
        <is>
          <t xml:space="preserve">2026-01-31</t>
        </is>
      </c>
      <c r="AJ401" s="5" t="inlineStr">
        <is>
          <t xml:space="preserve">2026-01-24</t>
        </is>
      </c>
      <c r="AK401" s="2" t="inlineStr">
        <is>
          <t xml:space="preserve">2025-06-30</t>
        </is>
      </c>
      <c r="AL401" s="2" t="inlineStr">
        <is>
          <t xml:space="preserve">2025-07-13</t>
        </is>
      </c>
      <c r="AM401" s="2" t="inlineStr">
        <is>
          <t xml:space="preserve">2024-07-28</t>
        </is>
      </c>
    </row>
    <row r="402">
      <c r="A402" s="2">
        <f>IF(OR(AND(B402&gt;1.1,B402&lt;&gt;"成約物件不足"),AND(C402&gt;1.1,C402&lt;&gt;"成約物件不足"),AND(D402&gt;1.1,D402&lt;&gt;"成約物件不足"),AND(E402&gt;1.1,E402&lt;&gt;"成約物件不足")),"○","")</f>
      </c>
      <c r="B402" s="3">
        <f>P402/O402</f>
      </c>
      <c r="C402" s="3">
        <f>Q402/O402</f>
      </c>
      <c r="D402" s="3">
        <f>AB402/O402</f>
      </c>
      <c r="E402" s="3">
        <f>AC402/O402</f>
      </c>
      <c r="F402" s="2" t="inlineStr">
        <is>
          <t xml:space="preserve">100135456284</t>
        </is>
      </c>
      <c r="G402" s="2" t="inlineStr">
        <is>
          <t xml:space="preserve">藤和シティコープ北浦和</t>
        </is>
      </c>
      <c r="H402" s="2" t="inlineStr">
        <is>
          <t xml:space="preserve">埼玉県</t>
        </is>
      </c>
      <c r="I402" s="2" t="inlineStr">
        <is>
          <t xml:space="preserve">埼玉県さいたま市浦和区瀬ヶ崎２丁目</t>
        </is>
      </c>
      <c r="J402" s="2" t="inlineStr">
        <is>
          <t xml:space="preserve">1990年10月</t>
        </is>
      </c>
      <c r="K402" s="2" t="inlineStr">
        <is>
          <t xml:space="preserve">京浜東北線　北浦和</t>
        </is>
      </c>
      <c r="L402" s="2" t="inlineStr">
        <is>
          <t xml:space="preserve">徒歩　20分</t>
        </is>
      </c>
      <c r="M402" s="2" t="inlineStr">
        <is>
          <t xml:space="preserve">72.45㎡</t>
        </is>
      </c>
      <c r="N402" s="4">
        <v>2390</v>
      </c>
      <c r="O402" s="5">
        <v>109.1</v>
      </c>
      <c r="P402" s="5">
        <f>AVERAGE(R402:T402)</f>
      </c>
      <c r="Q402" s="5">
        <f>MAX(R402:V402)</f>
      </c>
      <c r="R402" s="5">
        <v>110.6</v>
      </c>
      <c r="S402" s="5">
        <v>109.9</v>
      </c>
      <c r="T402" s="5">
        <v>90.5</v>
      </c>
      <c r="U402" s="5">
        <v>73.1</v>
      </c>
      <c r="V402" s="5">
        <v>86.7</v>
      </c>
      <c r="W402" s="2" t="inlineStr">
        <is>
          <t xml:space="preserve">2023-04-17</t>
        </is>
      </c>
      <c r="X402" s="2" t="inlineStr">
        <is>
          <t xml:space="preserve">2022-10-30</t>
        </is>
      </c>
      <c r="Y402" s="2" t="inlineStr">
        <is>
          <t xml:space="preserve">2020-10-03</t>
        </is>
      </c>
      <c r="Z402" s="2" t="inlineStr">
        <is>
          <t xml:space="preserve">2017-06-10</t>
        </is>
      </c>
      <c r="AA402" s="2" t="inlineStr">
        <is>
          <t xml:space="preserve">2015-11-30</t>
        </is>
      </c>
      <c r="AB402" s="4">
        <f>AVERAGE(AD402:AF402)</f>
      </c>
      <c r="AC402" s="5">
        <f>MAX(AD402:AH402)</f>
      </c>
      <c r="AD402" s="5">
        <v>96.1</v>
      </c>
      <c r="AE402" s="5">
        <v>126.1</v>
      </c>
      <c r="AF402" s="5">
        <v>89.2</v>
      </c>
      <c r="AG402" s="5">
        <v>80.5</v>
      </c>
      <c r="AH402" s="5">
        <v>77.8</v>
      </c>
      <c r="AI402" s="5" t="inlineStr">
        <is>
          <t xml:space="preserve">2026-02-07</t>
        </is>
      </c>
      <c r="AJ402" s="5" t="inlineStr">
        <is>
          <t xml:space="preserve">2026-01-24</t>
        </is>
      </c>
      <c r="AK402" s="2" t="inlineStr">
        <is>
          <t xml:space="preserve">2025-03-28</t>
        </is>
      </c>
      <c r="AL402" s="2" t="inlineStr">
        <is>
          <t xml:space="preserve">2025-03-13</t>
        </is>
      </c>
      <c r="AM402" s="2" t="inlineStr">
        <is>
          <t xml:space="preserve">2025-02-17</t>
        </is>
      </c>
    </row>
    <row r="403">
      <c r="A403" s="2">
        <f>IF(OR(AND(B403&gt;1.1,B403&lt;&gt;"成約物件不足"),AND(C403&gt;1.1,C403&lt;&gt;"成約物件不足"),AND(D403&gt;1.1,D403&lt;&gt;"成約物件不足"),AND(E403&gt;1.1,E403&lt;&gt;"成約物件不足")),"○","")</f>
      </c>
      <c r="B403" s="3">
        <f>P403/O403</f>
      </c>
      <c r="C403" s="3">
        <f>Q403/O403</f>
      </c>
      <c r="D403" s="3">
        <f>AB403/O403</f>
      </c>
      <c r="E403" s="3">
        <f>AC403/O403</f>
      </c>
      <c r="F403" s="2" t="inlineStr">
        <is>
          <t xml:space="preserve">100138100604</t>
        </is>
      </c>
      <c r="G403" s="2" t="inlineStr">
        <is>
          <t xml:space="preserve">ダイアパレス大宮天沼</t>
        </is>
      </c>
      <c r="H403" s="2" t="inlineStr">
        <is>
          <t xml:space="preserve">埼玉県</t>
        </is>
      </c>
      <c r="I403" s="2" t="inlineStr">
        <is>
          <t xml:space="preserve">埼玉県さいたま市大宮区天沼町１丁目</t>
        </is>
      </c>
      <c r="J403" s="2" t="inlineStr">
        <is>
          <t xml:space="preserve">1994年8月</t>
        </is>
      </c>
      <c r="K403" s="2" t="inlineStr">
        <is>
          <t xml:space="preserve">京浜東北線　大宮</t>
        </is>
      </c>
      <c r="L403" s="2" t="inlineStr">
        <is>
          <t xml:space="preserve">徒歩　23分</t>
        </is>
      </c>
      <c r="M403" s="2" t="inlineStr">
        <is>
          <t xml:space="preserve">55.46㎡</t>
        </is>
      </c>
      <c r="N403" s="4">
        <v>1900</v>
      </c>
      <c r="O403" s="5">
        <v>113.3</v>
      </c>
      <c r="P403" s="5">
        <f>AVERAGE(R403:T403)</f>
      </c>
      <c r="Q403" s="5">
        <f>MAX(R403:V403)</f>
      </c>
      <c r="R403" s="5">
        <v>89.5</v>
      </c>
      <c r="S403" s="5">
        <v>68</v>
      </c>
      <c r="T403" s="5">
        <v>80.5</v>
      </c>
      <c r="U403" s="5">
        <v>65.6</v>
      </c>
      <c r="V403" s="5">
        <v>92</v>
      </c>
      <c r="W403" s="2" t="inlineStr">
        <is>
          <t xml:space="preserve">2024-08-31</t>
        </is>
      </c>
      <c r="X403" s="2" t="inlineStr">
        <is>
          <t xml:space="preserve">2008-05-26</t>
        </is>
      </c>
      <c r="Y403" s="2" t="inlineStr">
        <is>
          <t xml:space="preserve">2007-09-03</t>
        </is>
      </c>
      <c r="Z403" s="2" t="inlineStr">
        <is>
          <t xml:space="preserve">2005-09-25</t>
        </is>
      </c>
      <c r="AA403" s="2" t="inlineStr">
        <is>
          <t xml:space="preserve">2003-06-01</t>
        </is>
      </c>
      <c r="AB403" s="4">
        <f>AVERAGE(AD403:AF403)</f>
      </c>
      <c r="AC403" s="5">
        <f>MAX(AD403:AH403)</f>
      </c>
      <c r="AD403" s="5">
        <v>89.5</v>
      </c>
      <c r="AE403" s="5">
        <v>140.2</v>
      </c>
      <c r="AF403" s="5">
        <v>74</v>
      </c>
      <c r="AG403" s="5">
        <v>62</v>
      </c>
      <c r="AH403" s="5">
        <v>60.1</v>
      </c>
      <c r="AI403" s="5" t="inlineStr">
        <is>
          <t xml:space="preserve">2024-08-31</t>
        </is>
      </c>
      <c r="AJ403" s="5" t="inlineStr">
        <is>
          <t xml:space="preserve">2024-08-18</t>
        </is>
      </c>
      <c r="AK403" s="2" t="inlineStr">
        <is>
          <t xml:space="preserve">2023-11-18</t>
        </is>
      </c>
      <c r="AL403" s="2" t="inlineStr">
        <is>
          <t xml:space="preserve">2023-07-15</t>
        </is>
      </c>
      <c r="AM403" s="2" t="inlineStr">
        <is>
          <t xml:space="preserve">2023-05-13</t>
        </is>
      </c>
    </row>
    <row r="404">
      <c r="A404" s="2">
        <f>IF(OR(AND(B404&gt;1.1,B404&lt;&gt;"成約物件不足"),AND(C404&gt;1.1,C404&lt;&gt;"成約物件不足"),AND(D404&gt;1.1,D404&lt;&gt;"成約物件不足"),AND(E404&gt;1.1,E404&lt;&gt;"成約物件不足")),"○","")</f>
      </c>
      <c r="B404" s="3" t="inlineStr">
        <is>
          <t xml:space="preserve">成約物件不足</t>
        </is>
      </c>
      <c r="C404" s="3" t="inlineStr">
        <is>
          <t xml:space="preserve">成約物件不足</t>
        </is>
      </c>
      <c r="D404" s="3">
        <f>AB404/O404</f>
      </c>
      <c r="E404" s="3">
        <f>AC404/O404</f>
      </c>
      <c r="F404" s="2" t="inlineStr">
        <is>
          <t xml:space="preserve">100137502577</t>
        </is>
      </c>
      <c r="G404" s="2" t="inlineStr">
        <is>
          <t xml:space="preserve">ライオンズマンション大宮三橋一丁目</t>
        </is>
      </c>
      <c r="H404" s="2" t="inlineStr">
        <is>
          <t xml:space="preserve">埼玉県</t>
        </is>
      </c>
      <c r="I404" s="2" t="inlineStr">
        <is>
          <t xml:space="preserve">埼玉県さいたま市大宮区三橋１丁目</t>
        </is>
      </c>
      <c r="J404" s="2" t="inlineStr">
        <is>
          <t xml:space="preserve">1989年3月</t>
        </is>
      </c>
      <c r="K404" s="2" t="inlineStr">
        <is>
          <t xml:space="preserve">京浜東北線　大宮</t>
        </is>
      </c>
      <c r="L404" s="2" t="inlineStr">
        <is>
          <t xml:space="preserve">徒歩　26分</t>
        </is>
      </c>
      <c r="M404" s="2" t="inlineStr">
        <is>
          <t xml:space="preserve">62.64㎡</t>
        </is>
      </c>
      <c r="N404" s="4">
        <v>1380</v>
      </c>
      <c r="O404" s="5">
        <v>72.9</v>
      </c>
      <c r="P404" s="5">
        <f>AVERAGE(R404:T404)</f>
      </c>
      <c r="Q404" s="5">
        <f>MAX(R404:V404)</f>
      </c>
      <c r="R404" s="5">
        <v>47.5</v>
      </c>
      <c r="S404" s="5"/>
      <c r="T404" s="5"/>
      <c r="U404" s="5"/>
      <c r="V404" s="5"/>
      <c r="W404" s="2" t="inlineStr">
        <is>
          <t xml:space="preserve">2019-04-25</t>
        </is>
      </c>
      <c r="X404" s="2"/>
      <c r="Y404" s="2"/>
      <c r="Z404" s="2"/>
      <c r="AA404" s="2"/>
      <c r="AB404" s="4">
        <f>AVERAGE(AD404:AF404)</f>
      </c>
      <c r="AC404" s="5">
        <f>MAX(AD404:AH404)</f>
      </c>
      <c r="AD404" s="5">
        <v>58</v>
      </c>
      <c r="AE404" s="5">
        <v>78.8</v>
      </c>
      <c r="AF404" s="5">
        <v>62.8</v>
      </c>
      <c r="AG404" s="5">
        <v>55.6</v>
      </c>
      <c r="AH404" s="5">
        <v>100</v>
      </c>
      <c r="AI404" s="5" t="inlineStr">
        <is>
          <t xml:space="preserve">2025-12-21</t>
        </is>
      </c>
      <c r="AJ404" s="5" t="inlineStr">
        <is>
          <t xml:space="preserve">2025-11-16</t>
        </is>
      </c>
      <c r="AK404" s="2" t="inlineStr">
        <is>
          <t xml:space="preserve">2025-11-09</t>
        </is>
      </c>
      <c r="AL404" s="2" t="inlineStr">
        <is>
          <t xml:space="preserve">2025-11-09</t>
        </is>
      </c>
      <c r="AM404" s="2" t="inlineStr">
        <is>
          <t xml:space="preserve">2025-04-18</t>
        </is>
      </c>
    </row>
    <row r="405">
      <c r="A405" s="2">
        <f>IF(OR(AND(B405&gt;1.1,B405&lt;&gt;"成約物件不足"),AND(C405&gt;1.1,C405&lt;&gt;"成約物件不足"),AND(D405&gt;1.1,D405&lt;&gt;"成約物件不足"),AND(E405&gt;1.1,E405&lt;&gt;"成約物件不足")),"○","")</f>
      </c>
      <c r="B405" s="3">
        <f>P405/O405</f>
      </c>
      <c r="C405" s="3">
        <f>Q405/O405</f>
      </c>
      <c r="D405" s="3">
        <f>AB405/O405</f>
      </c>
      <c r="E405" s="3">
        <f>AC405/O405</f>
      </c>
      <c r="F405" s="2" t="inlineStr">
        <is>
          <t xml:space="preserve">100138127296</t>
        </is>
      </c>
      <c r="G405" s="2" t="inlineStr">
        <is>
          <t xml:space="preserve">ライオンズタワー柏</t>
        </is>
      </c>
      <c r="H405" s="2" t="inlineStr">
        <is>
          <t xml:space="preserve">千葉県</t>
        </is>
      </c>
      <c r="I405" s="2" t="inlineStr">
        <is>
          <t xml:space="preserve">千葉県柏市柏１丁目</t>
        </is>
      </c>
      <c r="J405" s="2" t="inlineStr">
        <is>
          <t xml:space="preserve">2016年4月</t>
        </is>
      </c>
      <c r="K405" s="2" t="inlineStr">
        <is>
          <t xml:space="preserve">常磐線　柏</t>
        </is>
      </c>
      <c r="L405" s="2" t="inlineStr">
        <is>
          <t xml:space="preserve">徒歩　3分</t>
        </is>
      </c>
      <c r="M405" s="2" t="inlineStr">
        <is>
          <t xml:space="preserve">73.32㎡</t>
        </is>
      </c>
      <c r="N405" s="4">
        <v>8500</v>
      </c>
      <c r="O405" s="5">
        <v>383.3</v>
      </c>
      <c r="P405" s="5">
        <f>AVERAGE(R405:T405)</f>
      </c>
      <c r="Q405" s="5">
        <f>MAX(R405:V405)</f>
      </c>
      <c r="R405" s="5">
        <v>346.1</v>
      </c>
      <c r="S405" s="5">
        <v>311.5</v>
      </c>
      <c r="T405" s="5">
        <v>312.6</v>
      </c>
      <c r="U405" s="5">
        <v>322.9</v>
      </c>
      <c r="V405" s="5">
        <v>320.8</v>
      </c>
      <c r="W405" s="2" t="inlineStr">
        <is>
          <t xml:space="preserve">2025-09-28</t>
        </is>
      </c>
      <c r="X405" s="2" t="inlineStr">
        <is>
          <t xml:space="preserve">2025-09-07</t>
        </is>
      </c>
      <c r="Y405" s="2" t="inlineStr">
        <is>
          <t xml:space="preserve">2023-09-30</t>
        </is>
      </c>
      <c r="Z405" s="2" t="inlineStr">
        <is>
          <t xml:space="preserve">2023-07-29</t>
        </is>
      </c>
      <c r="AA405" s="2" t="inlineStr">
        <is>
          <t xml:space="preserve">2023-07-19</t>
        </is>
      </c>
      <c r="AB405" s="4">
        <f>AVERAGE(AD405:AF405)</f>
      </c>
      <c r="AC405" s="5">
        <f>MAX(AD405:AH405)</f>
      </c>
      <c r="AD405" s="5">
        <v>346.1</v>
      </c>
      <c r="AE405" s="5">
        <v>311.5</v>
      </c>
      <c r="AF405" s="5">
        <v>350.2</v>
      </c>
      <c r="AG405" s="5">
        <v>373.6</v>
      </c>
      <c r="AH405" s="5">
        <v>331.8</v>
      </c>
      <c r="AI405" s="5" t="inlineStr">
        <is>
          <t xml:space="preserve">2025-09-28</t>
        </is>
      </c>
      <c r="AJ405" s="5" t="inlineStr">
        <is>
          <t xml:space="preserve">2025-09-07</t>
        </is>
      </c>
      <c r="AK405" s="2" t="inlineStr">
        <is>
          <t xml:space="preserve">2025-06-09</t>
        </is>
      </c>
      <c r="AL405" s="2" t="inlineStr">
        <is>
          <t xml:space="preserve">2025-05-20</t>
        </is>
      </c>
      <c r="AM405" s="2" t="inlineStr">
        <is>
          <t xml:space="preserve">2025-03-14</t>
        </is>
      </c>
    </row>
    <row r="406">
      <c r="A406" s="2">
        <f>IF(OR(AND(B406&gt;1.1,B406&lt;&gt;"成約物件不足"),AND(C406&gt;1.1,C406&lt;&gt;"成約物件不足"),AND(D406&gt;1.1,D406&lt;&gt;"成約物件不足"),AND(E406&gt;1.1,E406&lt;&gt;"成約物件不足")),"○","")</f>
      </c>
      <c r="B406" s="3">
        <f>P406/O406</f>
      </c>
      <c r="C406" s="3">
        <f>Q406/O406</f>
      </c>
      <c r="D406" s="3">
        <f>AB406/O406</f>
      </c>
      <c r="E406" s="3">
        <f>AC406/O406</f>
      </c>
      <c r="F406" s="2" t="inlineStr">
        <is>
          <t xml:space="preserve">100136906275</t>
        </is>
      </c>
      <c r="G406" s="2" t="inlineStr">
        <is>
          <t xml:space="preserve">ローヤルシティ松戸</t>
        </is>
      </c>
      <c r="H406" s="2" t="inlineStr">
        <is>
          <t xml:space="preserve">千葉県</t>
        </is>
      </c>
      <c r="I406" s="2" t="inlineStr">
        <is>
          <t xml:space="preserve">千葉県松戸市松戸</t>
        </is>
      </c>
      <c r="J406" s="2" t="inlineStr">
        <is>
          <t xml:space="preserve">2007年2月</t>
        </is>
      </c>
      <c r="K406" s="2" t="inlineStr">
        <is>
          <t xml:space="preserve">常磐線　松戸</t>
        </is>
      </c>
      <c r="L406" s="2" t="inlineStr">
        <is>
          <t xml:space="preserve">徒歩　12分</t>
        </is>
      </c>
      <c r="M406" s="2" t="inlineStr">
        <is>
          <t xml:space="preserve">70.2㎡</t>
        </is>
      </c>
      <c r="N406" s="4">
        <v>3300</v>
      </c>
      <c r="O406" s="5">
        <v>155.4</v>
      </c>
      <c r="P406" s="5">
        <f>AVERAGE(R406:T406)</f>
      </c>
      <c r="Q406" s="5">
        <f>MAX(R406:V406)</f>
      </c>
      <c r="R406" s="5">
        <v>110.7</v>
      </c>
      <c r="S406" s="5">
        <v>106.5</v>
      </c>
      <c r="T406" s="5">
        <v>110.2</v>
      </c>
      <c r="U406" s="5">
        <v>101.2</v>
      </c>
      <c r="V406" s="5">
        <v>75.4</v>
      </c>
      <c r="W406" s="2" t="inlineStr">
        <is>
          <t xml:space="preserve">2019-02-04</t>
        </is>
      </c>
      <c r="X406" s="2" t="inlineStr">
        <is>
          <t xml:space="preserve">2017-07-09</t>
        </is>
      </c>
      <c r="Y406" s="2" t="inlineStr">
        <is>
          <t xml:space="preserve">2014-10-18</t>
        </is>
      </c>
      <c r="Z406" s="2" t="inlineStr">
        <is>
          <t xml:space="preserve">2010-02-20</t>
        </is>
      </c>
      <c r="AA406" s="2" t="inlineStr">
        <is>
          <t xml:space="preserve">2009-03-19</t>
        </is>
      </c>
      <c r="AB406" s="4">
        <f>AVERAGE(AD406:AF406)</f>
      </c>
      <c r="AC406" s="5">
        <f>MAX(AD406:AH406)</f>
      </c>
      <c r="AD406" s="5">
        <v>90.3</v>
      </c>
      <c r="AE406" s="5">
        <v>423.2</v>
      </c>
      <c r="AF406" s="5">
        <v>135.3</v>
      </c>
      <c r="AG406" s="5">
        <v>67.6</v>
      </c>
      <c r="AH406" s="5">
        <v>182.7</v>
      </c>
      <c r="AI406" s="5" t="inlineStr">
        <is>
          <t xml:space="preserve">2026-02-28</t>
        </is>
      </c>
      <c r="AJ406" s="5" t="inlineStr">
        <is>
          <t xml:space="preserve">2026-02-14</t>
        </is>
      </c>
      <c r="AK406" s="2" t="inlineStr">
        <is>
          <t xml:space="preserve">2026-02-02</t>
        </is>
      </c>
      <c r="AL406" s="2" t="inlineStr">
        <is>
          <t xml:space="preserve">2026-01-31</t>
        </is>
      </c>
      <c r="AM406" s="2" t="inlineStr">
        <is>
          <t xml:space="preserve">2026-01-09</t>
        </is>
      </c>
    </row>
    <row r="407">
      <c r="A407" s="2">
        <f>IF(OR(AND(B407&gt;1.1,B407&lt;&gt;"成約物件不足"),AND(C407&gt;1.1,C407&lt;&gt;"成約物件不足"),AND(D407&gt;1.1,D407&lt;&gt;"成約物件不足"),AND(E407&gt;1.1,E407&lt;&gt;"成約物件不足")),"○","")</f>
      </c>
      <c r="B407" s="3">
        <f>P407/O407</f>
      </c>
      <c r="C407" s="3">
        <f>Q407/O407</f>
      </c>
      <c r="D407" s="3">
        <f>AB407/O407</f>
      </c>
      <c r="E407" s="3">
        <f>AC407/O407</f>
      </c>
      <c r="F407" s="2" t="inlineStr">
        <is>
          <t xml:space="preserve">100136393083</t>
        </is>
      </c>
      <c r="G407" s="2" t="inlineStr">
        <is>
          <t xml:space="preserve">サンクレイドル松戸弐番館</t>
        </is>
      </c>
      <c r="H407" s="2" t="inlineStr">
        <is>
          <t xml:space="preserve">千葉県</t>
        </is>
      </c>
      <c r="I407" s="2" t="inlineStr">
        <is>
          <t xml:space="preserve">千葉県松戸市松戸</t>
        </is>
      </c>
      <c r="J407" s="2" t="inlineStr">
        <is>
          <t xml:space="preserve">2005年10月</t>
        </is>
      </c>
      <c r="K407" s="2" t="inlineStr">
        <is>
          <t xml:space="preserve">常磐線　松戸</t>
        </is>
      </c>
      <c r="L407" s="2" t="inlineStr">
        <is>
          <t xml:space="preserve">徒歩　13分</t>
        </is>
      </c>
      <c r="M407" s="2" t="inlineStr">
        <is>
          <t xml:space="preserve">72.74㎡</t>
        </is>
      </c>
      <c r="N407" s="4">
        <v>3080</v>
      </c>
      <c r="O407" s="5">
        <v>140</v>
      </c>
      <c r="P407" s="5">
        <f>AVERAGE(R407:T407)</f>
      </c>
      <c r="Q407" s="5">
        <f>MAX(R407:V407)</f>
      </c>
      <c r="R407" s="5">
        <v>103.9</v>
      </c>
      <c r="S407" s="5">
        <v>125</v>
      </c>
      <c r="T407" s="5">
        <v>125</v>
      </c>
      <c r="U407" s="5">
        <v>105.5</v>
      </c>
      <c r="V407" s="5">
        <v>104.4</v>
      </c>
      <c r="W407" s="2" t="inlineStr">
        <is>
          <t xml:space="preserve">2024-03-30</t>
        </is>
      </c>
      <c r="X407" s="2" t="inlineStr">
        <is>
          <t xml:space="preserve">2022-10-15</t>
        </is>
      </c>
      <c r="Y407" s="2" t="inlineStr">
        <is>
          <t xml:space="preserve">2022-05-29</t>
        </is>
      </c>
      <c r="Z407" s="2" t="inlineStr">
        <is>
          <t xml:space="preserve">2021-04-29</t>
        </is>
      </c>
      <c r="AA407" s="2" t="inlineStr">
        <is>
          <t xml:space="preserve">2021-02-28</t>
        </is>
      </c>
      <c r="AB407" s="4">
        <f>AVERAGE(AD407:AF407)</f>
      </c>
      <c r="AC407" s="5">
        <f>MAX(AD407:AH407)</f>
      </c>
      <c r="AD407" s="5">
        <v>90.3</v>
      </c>
      <c r="AE407" s="5">
        <v>423.2</v>
      </c>
      <c r="AF407" s="5">
        <v>135.3</v>
      </c>
      <c r="AG407" s="5">
        <v>67.6</v>
      </c>
      <c r="AH407" s="5">
        <v>182.7</v>
      </c>
      <c r="AI407" s="5" t="inlineStr">
        <is>
          <t xml:space="preserve">2026-02-28</t>
        </is>
      </c>
      <c r="AJ407" s="5" t="inlineStr">
        <is>
          <t xml:space="preserve">2026-02-14</t>
        </is>
      </c>
      <c r="AK407" s="2" t="inlineStr">
        <is>
          <t xml:space="preserve">2026-02-02</t>
        </is>
      </c>
      <c r="AL407" s="2" t="inlineStr">
        <is>
          <t xml:space="preserve">2026-01-31</t>
        </is>
      </c>
      <c r="AM407" s="2" t="inlineStr">
        <is>
          <t xml:space="preserve">2026-01-09</t>
        </is>
      </c>
    </row>
  </sheetData>
  <conditionalFormatting sqref="B2:E1048576">
    <cfRule type="cellIs" dxfId="0" priority="1" operator="between">
      <formula>1.1</formula>
      <formula>100</formula>
    </cfRule>
  </conditionalFormatting>
  <printOptions/>
  <pageMargins left="0.5" right="0.5" top="1.0" bottom="1.0" header="0.5" footer="0.5"/>
  <pageSetup useFirstPageNumber="1" horizontalDpi="0" verticalDpi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r="http://schemas.microsoft.com/office/spreadsheetml/2014/revision" xr:uid="{4434993D-DA5A-488C-A537-CF2AD18BD275}">
  <dimension ref="A1:AM12"/>
  <sheetViews>
    <sheetView workbookViewId="0" view="normal" topLeftCell="A1">
      <selection pane="topLeft" activeCell="A1" sqref="A1"/>
    </sheetView>
  </sheetViews>
  <cols>
    <col min="1" max="1" width="22.00000000" customWidth="1"/>
    <col min="2" max="2" width="24.00000000" customWidth="1"/>
    <col min="3" max="3" width="26.00000000" customWidth="1"/>
    <col min="4" max="4" width="24.00000000" customWidth="1"/>
    <col min="5" max="5" width="26.00000000" customWidth="1"/>
    <col min="6" max="6" width="15.00000000" customWidth="1"/>
    <col min="7" max="7" width="50.00000000" customWidth="1"/>
    <col min="8" max="8" width="12.00000000" customWidth="1"/>
    <col min="9" max="9" width="40.00000000" customWidth="1"/>
    <col min="10" max="10" width="14.00000000" customWidth="1"/>
    <col min="11" max="11" width="27.00000000" customWidth="1"/>
    <col min="12" max="12" width="14.00000000" customWidth="1"/>
    <col min="13" max="13" width="10.00000000" customWidth="1"/>
    <col min="14" max="14" width="17.00000000" customWidth="1"/>
    <col min="15" max="15" width="17.00000000" customWidth="1"/>
    <col min="16" max="16" width="30.00000000" customWidth="1"/>
    <col min="17" max="17" width="30.00000000" customWidth="1"/>
    <col min="18" max="18" width="32.00000000" customWidth="1"/>
    <col min="19" max="19" width="32.00000000" customWidth="1"/>
    <col min="20" max="20" width="32.00000000" customWidth="1"/>
    <col min="21" max="21" width="32.00000000" customWidth="1"/>
    <col min="22" max="22" width="32.00000000" customWidth="1"/>
    <col min="23" max="23" width="25.00000000" customWidth="1"/>
    <col min="24" max="24" width="25.00000000" customWidth="1"/>
    <col min="25" max="25" width="25.00000000" customWidth="1"/>
    <col min="26" max="26" width="25.00000000" customWidth="1"/>
    <col min="27" max="27" width="25.00000000" customWidth="1"/>
    <col min="28" max="28" width="30.00000000" customWidth="1"/>
    <col min="29" max="29" width="30.00000000" customWidth="1"/>
    <col min="30" max="30" width="32.00000000" customWidth="1"/>
    <col min="31" max="31" width="32.00000000" customWidth="1"/>
    <col min="32" max="32" width="32.00000000" customWidth="1"/>
    <col min="33" max="33" width="32.00000000" customWidth="1"/>
    <col min="34" max="34" width="32.00000000" customWidth="1"/>
    <col min="35" max="35" width="25.00000000" customWidth="1"/>
    <col min="36" max="36" width="25.00000000" customWidth="1"/>
    <col min="37" max="37" width="25.00000000" customWidth="1"/>
    <col min="38" max="38" width="25.00000000" customWidth="1"/>
    <col min="39" max="39" width="25.00000000" customWidth="1"/>
  </cols>
  <sheetData>
    <row r="1">
      <c r="A1" s="1" t="inlineStr">
        <is>
          <t xml:space="preserve">詳細シート作成対象</t>
        </is>
      </c>
      <c r="B1" s="1" t="inlineStr">
        <is>
          <t xml:space="preserve">同物件平均との乖離率</t>
        </is>
      </c>
      <c r="C1" s="1" t="inlineStr">
        <is>
          <t xml:space="preserve">同物件最高値との乖離率</t>
        </is>
      </c>
      <c r="D1" s="1" t="inlineStr">
        <is>
          <t xml:space="preserve">同住所平均との乖離率</t>
        </is>
      </c>
      <c r="E1" s="1" t="inlineStr">
        <is>
          <t xml:space="preserve">同住所最高値との乖離率</t>
        </is>
      </c>
      <c r="F1" s="1" t="inlineStr">
        <is>
          <t xml:space="preserve">物件番号</t>
        </is>
      </c>
      <c r="G1" s="1" t="inlineStr">
        <is>
          <t xml:space="preserve">物件名</t>
        </is>
      </c>
      <c r="H1" s="1" t="inlineStr">
        <is>
          <t xml:space="preserve">エリア</t>
        </is>
      </c>
      <c r="I1" s="1" t="inlineStr">
        <is>
          <t xml:space="preserve">住所</t>
        </is>
      </c>
      <c r="J1" s="1" t="inlineStr">
        <is>
          <t xml:space="preserve">築年月</t>
        </is>
      </c>
      <c r="K1" s="1" t="inlineStr">
        <is>
          <t xml:space="preserve">沿線駅</t>
        </is>
      </c>
      <c r="L1" s="1" t="inlineStr">
        <is>
          <t xml:space="preserve">交通</t>
        </is>
      </c>
      <c r="M1" s="1" t="inlineStr">
        <is>
          <t xml:space="preserve">平米数</t>
        </is>
      </c>
      <c r="N1" s="1" t="inlineStr">
        <is>
          <t xml:space="preserve">物件価格(万円)</t>
        </is>
      </c>
      <c r="O1" s="1" t="inlineStr">
        <is>
          <t xml:space="preserve">坪単価(万円)</t>
        </is>
      </c>
      <c r="P1" s="1" t="inlineStr">
        <is>
          <t xml:space="preserve">同物件平均成約坪単価(万円)</t>
        </is>
      </c>
      <c r="Q1" s="1" t="inlineStr">
        <is>
          <t xml:space="preserve">同物件最高成約坪単価(万円)</t>
        </is>
      </c>
      <c r="R1" s="1" t="inlineStr">
        <is>
          <t xml:space="preserve">同物件成約事例坪単価１(万円)</t>
        </is>
      </c>
      <c r="S1" s="1" t="inlineStr">
        <is>
          <t xml:space="preserve">同物件成約事例坪単価２(万円)</t>
        </is>
      </c>
      <c r="T1" s="1" t="inlineStr">
        <is>
          <t xml:space="preserve">同物件成約事例坪単価３(万円)</t>
        </is>
      </c>
      <c r="U1" s="1" t="inlineStr">
        <is>
          <t xml:space="preserve">同物件成約事例坪単価４(万円)</t>
        </is>
      </c>
      <c r="V1" s="1" t="inlineStr">
        <is>
          <t xml:space="preserve">同物件成約事例坪単価５(万円)</t>
        </is>
      </c>
      <c r="W1" s="1" t="inlineStr">
        <is>
          <t xml:space="preserve">同物件事例1成約年月日</t>
        </is>
      </c>
      <c r="X1" s="1" t="inlineStr">
        <is>
          <t xml:space="preserve">同物件事例2成約年月日</t>
        </is>
      </c>
      <c r="Y1" s="1" t="inlineStr">
        <is>
          <t xml:space="preserve">同物件事例3成約年月日</t>
        </is>
      </c>
      <c r="Z1" s="1" t="inlineStr">
        <is>
          <t xml:space="preserve">同物件事例4成約年月日</t>
        </is>
      </c>
      <c r="AA1" s="1" t="inlineStr">
        <is>
          <t xml:space="preserve">同物件事例5成約年月日</t>
        </is>
      </c>
      <c r="AB1" s="1" t="inlineStr">
        <is>
          <t xml:space="preserve">同住所平均成約坪単価(万円)</t>
        </is>
      </c>
      <c r="AC1" s="1" t="inlineStr">
        <is>
          <t xml:space="preserve">同住所最高成約坪単価(万円)</t>
        </is>
      </c>
      <c r="AD1" s="1" t="inlineStr">
        <is>
          <t xml:space="preserve">同住所成約事例坪単価１(万円)</t>
        </is>
      </c>
      <c r="AE1" s="1" t="inlineStr">
        <is>
          <t xml:space="preserve">同住所成約事例坪単価２(万円)</t>
        </is>
      </c>
      <c r="AF1" s="1" t="inlineStr">
        <is>
          <t xml:space="preserve">同住所成約事例坪単価３(万円)</t>
        </is>
      </c>
      <c r="AG1" s="1" t="inlineStr">
        <is>
          <t xml:space="preserve">同住所成約事例坪単価４(万円)</t>
        </is>
      </c>
      <c r="AH1" s="1" t="inlineStr">
        <is>
          <t xml:space="preserve">同住所成約事例坪単価５(万円)</t>
        </is>
      </c>
      <c r="AI1" s="1" t="inlineStr">
        <is>
          <t xml:space="preserve">同住所事例1成約年月日</t>
        </is>
      </c>
      <c r="AJ1" s="1" t="inlineStr">
        <is>
          <t xml:space="preserve">同住所事例2成約年月日</t>
        </is>
      </c>
      <c r="AK1" s="1" t="inlineStr">
        <is>
          <t xml:space="preserve">同住所事例3成約年月日</t>
        </is>
      </c>
      <c r="AL1" s="1" t="inlineStr">
        <is>
          <t xml:space="preserve">同住所事例4成約年月日</t>
        </is>
      </c>
      <c r="AM1" s="1" t="inlineStr">
        <is>
          <t xml:space="preserve">同住所事例5成約年月日</t>
        </is>
      </c>
    </row>
    <row r="2">
      <c r="A2" s="2">
        <f>IF(OR(AND(B2&gt;1.1,B2&lt;&gt;"成約物件不足"),AND(C2&gt;1.1,C2&lt;&gt;"成約物件不足"),AND(D2&gt;1.1,D2&lt;&gt;"成約物件不足"),AND(E2&gt;1.1,E2&lt;&gt;"成約物件不足")),"○","")</f>
      </c>
      <c r="B2" s="3">
        <f>P2/O2</f>
      </c>
      <c r="C2" s="3">
        <f>Q2/O2</f>
      </c>
      <c r="D2" s="3">
        <f>AB2/O2</f>
      </c>
      <c r="E2" s="3">
        <f>AC2/O2</f>
      </c>
      <c r="F2" s="2" t="inlineStr">
        <is>
          <t xml:space="preserve">100138053853</t>
        </is>
      </c>
      <c r="G2" s="2" t="inlineStr">
        <is>
          <t xml:space="preserve">クリスタルコート鳥居坂</t>
        </is>
      </c>
      <c r="H2" s="2" t="inlineStr">
        <is>
          <t xml:space="preserve">東京都</t>
        </is>
      </c>
      <c r="I2" s="2" t="inlineStr">
        <is>
          <t xml:space="preserve">東京都港区六本木５丁目</t>
        </is>
      </c>
      <c r="J2" s="2" t="inlineStr">
        <is>
          <t xml:space="preserve">1999年3月</t>
        </is>
      </c>
      <c r="K2" s="2" t="inlineStr">
        <is>
          <t xml:space="preserve">大江戸線　麻布十番</t>
        </is>
      </c>
      <c r="L2" s="2" t="inlineStr">
        <is>
          <t xml:space="preserve">徒歩　6分</t>
        </is>
      </c>
      <c r="M2" s="2" t="inlineStr">
        <is>
          <t xml:space="preserve">103.99㎡</t>
        </is>
      </c>
      <c r="N2" s="4">
        <v>39000</v>
      </c>
      <c r="O2" s="5">
        <v>1239.8</v>
      </c>
      <c r="P2" s="5">
        <f>AVERAGE(R2:T2)</f>
      </c>
      <c r="Q2" s="5">
        <f>MAX(R2:V2)</f>
      </c>
      <c r="R2" s="5">
        <v>947.9</v>
      </c>
      <c r="S2" s="5">
        <v>504</v>
      </c>
      <c r="T2" s="5">
        <v>374.5</v>
      </c>
      <c r="U2" s="5">
        <v>319.5</v>
      </c>
      <c r="V2" s="5"/>
      <c r="W2" s="2" t="inlineStr">
        <is>
          <t xml:space="preserve">2022-11-04</t>
        </is>
      </c>
      <c r="X2" s="2" t="inlineStr">
        <is>
          <t xml:space="preserve">2016-03-27</t>
        </is>
      </c>
      <c r="Y2" s="2" t="inlineStr">
        <is>
          <t xml:space="preserve">2014-02-23</t>
        </is>
      </c>
      <c r="Z2" s="2" t="inlineStr">
        <is>
          <t xml:space="preserve">2000-06-21</t>
        </is>
      </c>
      <c r="AA2" s="2"/>
      <c r="AB2" s="4">
        <f>AVERAGE(AD2:AF2)</f>
      </c>
      <c r="AC2" s="5">
        <f>MAX(AD2:AH2)</f>
      </c>
      <c r="AD2" s="5">
        <v>379.9</v>
      </c>
      <c r="AE2" s="5">
        <v>437.1</v>
      </c>
      <c r="AF2" s="5">
        <v>648.4</v>
      </c>
      <c r="AG2" s="5">
        <v>904.5</v>
      </c>
      <c r="AH2" s="5">
        <v>295.2</v>
      </c>
      <c r="AI2" s="5" t="inlineStr">
        <is>
          <t xml:space="preserve">2025-10-30</t>
        </is>
      </c>
      <c r="AJ2" s="5" t="inlineStr">
        <is>
          <t xml:space="preserve">2025-10-10</t>
        </is>
      </c>
      <c r="AK2" s="2" t="inlineStr">
        <is>
          <t xml:space="preserve">2025-02-17</t>
        </is>
      </c>
      <c r="AL2" s="2" t="inlineStr">
        <is>
          <t xml:space="preserve">2024-11-30</t>
        </is>
      </c>
      <c r="AM2" s="2" t="inlineStr">
        <is>
          <t xml:space="preserve">2024-10-21</t>
        </is>
      </c>
    </row>
    <row r="3">
      <c r="A3" s="2">
        <f>IF(OR(AND(B3&gt;1.1,B3&lt;&gt;"成約物件不足"),AND(C3&gt;1.1,C3&lt;&gt;"成約物件不足"),AND(D3&gt;1.1,D3&lt;&gt;"成約物件不足"),AND(E3&gt;1.1,E3&lt;&gt;"成約物件不足")),"○","")</f>
      </c>
      <c r="B3" s="3">
        <f>P3/O3</f>
      </c>
      <c r="C3" s="3">
        <f>Q3/O3</f>
      </c>
      <c r="D3" s="3">
        <f>AB3/O3</f>
      </c>
      <c r="E3" s="3">
        <f>AC3/O3</f>
      </c>
      <c r="F3" s="2" t="inlineStr">
        <is>
          <t xml:space="preserve">100136160864</t>
        </is>
      </c>
      <c r="G3" s="2" t="inlineStr">
        <is>
          <t xml:space="preserve">ハウス南青山</t>
        </is>
      </c>
      <c r="H3" s="2" t="inlineStr">
        <is>
          <t xml:space="preserve">東京都</t>
        </is>
      </c>
      <c r="I3" s="2" t="inlineStr">
        <is>
          <t xml:space="preserve">東京都港区南青山５丁目</t>
        </is>
      </c>
      <c r="J3" s="2" t="inlineStr">
        <is>
          <t xml:space="preserve">1978年9月</t>
        </is>
      </c>
      <c r="K3" s="2" t="inlineStr">
        <is>
          <t xml:space="preserve">銀座線　表参道</t>
        </is>
      </c>
      <c r="L3" s="2" t="inlineStr">
        <is>
          <t xml:space="preserve">徒歩　3分</t>
        </is>
      </c>
      <c r="M3" s="2" t="inlineStr">
        <is>
          <t xml:space="preserve">108.78㎡</t>
        </is>
      </c>
      <c r="N3" s="4">
        <v>38500</v>
      </c>
      <c r="O3" s="5">
        <v>1170</v>
      </c>
      <c r="P3" s="5">
        <f>AVERAGE(R3:T3)</f>
      </c>
      <c r="Q3" s="5">
        <f>MAX(R3:V3)</f>
      </c>
      <c r="R3" s="5">
        <v>352.2</v>
      </c>
      <c r="S3" s="5">
        <v>223.8</v>
      </c>
      <c r="T3" s="5">
        <v>276.6</v>
      </c>
      <c r="U3" s="5"/>
      <c r="V3" s="5"/>
      <c r="W3" s="2" t="inlineStr">
        <is>
          <t xml:space="preserve">2014-10-30</t>
        </is>
      </c>
      <c r="X3" s="2" t="inlineStr">
        <is>
          <t xml:space="preserve">2001-08-24</t>
        </is>
      </c>
      <c r="Y3" s="2" t="inlineStr">
        <is>
          <t xml:space="preserve">1996-04-26</t>
        </is>
      </c>
      <c r="Z3" s="2"/>
      <c r="AA3" s="2"/>
      <c r="AB3" s="4">
        <f>AVERAGE(AD3:AF3)</f>
      </c>
      <c r="AC3" s="5">
        <f>MAX(AD3:AH3)</f>
      </c>
      <c r="AD3" s="5">
        <v>664.3</v>
      </c>
      <c r="AE3" s="5">
        <v>579.1</v>
      </c>
      <c r="AF3" s="5">
        <v>534.9</v>
      </c>
      <c r="AG3" s="5">
        <v>481.5</v>
      </c>
      <c r="AH3" s="5">
        <v>415</v>
      </c>
      <c r="AI3" s="5" t="inlineStr">
        <is>
          <t xml:space="preserve">2026-02-12</t>
        </is>
      </c>
      <c r="AJ3" s="5" t="inlineStr">
        <is>
          <t xml:space="preserve">2026-01-24</t>
        </is>
      </c>
      <c r="AK3" s="2" t="inlineStr">
        <is>
          <t xml:space="preserve">2025-12-15</t>
        </is>
      </c>
      <c r="AL3" s="2" t="inlineStr">
        <is>
          <t xml:space="preserve">2025-04-10</t>
        </is>
      </c>
      <c r="AM3" s="2" t="inlineStr">
        <is>
          <t xml:space="preserve">2024-02-29</t>
        </is>
      </c>
    </row>
    <row r="4">
      <c r="A4" s="2">
        <f>IF(OR(AND(B4&gt;1.1,B4&lt;&gt;"成約物件不足"),AND(C4&gt;1.1,C4&lt;&gt;"成約物件不足"),AND(D4&gt;1.1,D4&lt;&gt;"成約物件不足"),AND(E4&gt;1.1,E4&lt;&gt;"成約物件不足")),"○","")</f>
      </c>
      <c r="B4" s="3" t="inlineStr">
        <is>
          <t xml:space="preserve">成約物件不足</t>
        </is>
      </c>
      <c r="C4" s="3" t="inlineStr">
        <is>
          <t xml:space="preserve">成約物件不足</t>
        </is>
      </c>
      <c r="D4" s="3">
        <f>AB4/O4</f>
      </c>
      <c r="E4" s="3">
        <f>AC4/O4</f>
      </c>
      <c r="F4" s="2" t="inlineStr">
        <is>
          <t xml:space="preserve">100138161995</t>
        </is>
      </c>
      <c r="G4" s="2" t="inlineStr">
        <is>
          <t xml:space="preserve">ハイコート南青山</t>
        </is>
      </c>
      <c r="H4" s="2" t="inlineStr">
        <is>
          <t xml:space="preserve">東京都</t>
        </is>
      </c>
      <c r="I4" s="2" t="inlineStr">
        <is>
          <t xml:space="preserve">東京都港区南青山４丁目</t>
        </is>
      </c>
      <c r="J4" s="2" t="inlineStr">
        <is>
          <t xml:space="preserve">1999年8月</t>
        </is>
      </c>
      <c r="K4" s="2" t="inlineStr">
        <is>
          <t xml:space="preserve">半蔵門線　表参道</t>
        </is>
      </c>
      <c r="L4" s="2" t="inlineStr">
        <is>
          <t xml:space="preserve">徒歩　10分</t>
        </is>
      </c>
      <c r="M4" s="2" t="inlineStr">
        <is>
          <t xml:space="preserve">111.79㎡</t>
        </is>
      </c>
      <c r="N4" s="4">
        <v>35000</v>
      </c>
      <c r="O4" s="5">
        <v>1035</v>
      </c>
      <c r="P4" s="5"/>
      <c r="Q4" s="5"/>
      <c r="R4" s="5"/>
      <c r="S4" s="5"/>
      <c r="T4" s="5"/>
      <c r="U4" s="5"/>
      <c r="V4" s="5"/>
      <c r="W4" s="2"/>
      <c r="X4" s="2"/>
      <c r="Y4" s="2"/>
      <c r="Z4" s="2"/>
      <c r="AA4" s="2"/>
      <c r="AB4" s="4">
        <f>AVERAGE(AD4:AF4)</f>
      </c>
      <c r="AC4" s="5">
        <f>MAX(AD4:AH4)</f>
      </c>
      <c r="AD4" s="5">
        <v>829.5</v>
      </c>
      <c r="AE4" s="5">
        <v>472.3</v>
      </c>
      <c r="AF4" s="5">
        <v>536.7</v>
      </c>
      <c r="AG4" s="5">
        <v>1181.6</v>
      </c>
      <c r="AH4" s="5">
        <v>659.5</v>
      </c>
      <c r="AI4" s="5" t="inlineStr">
        <is>
          <t xml:space="preserve">2026-02-13</t>
        </is>
      </c>
      <c r="AJ4" s="5" t="inlineStr">
        <is>
          <t xml:space="preserve">2025-12-21</t>
        </is>
      </c>
      <c r="AK4" s="2" t="inlineStr">
        <is>
          <t xml:space="preserve">2025-10-31</t>
        </is>
      </c>
      <c r="AL4" s="2" t="inlineStr">
        <is>
          <t xml:space="preserve">2025-08-18</t>
        </is>
      </c>
      <c r="AM4" s="2" t="inlineStr">
        <is>
          <t xml:space="preserve">2025-05-12</t>
        </is>
      </c>
    </row>
    <row r="5">
      <c r="A5" s="2">
        <f>IF(OR(AND(B5&gt;1.1,B5&lt;&gt;"成約物件不足"),AND(C5&gt;1.1,C5&lt;&gt;"成約物件不足"),AND(D5&gt;1.1,D5&lt;&gt;"成約物件不足"),AND(E5&gt;1.1,E5&lt;&gt;"成約物件不足")),"○","")</f>
      </c>
      <c r="B5" s="3" t="inlineStr">
        <is>
          <t xml:space="preserve">成約物件不足</t>
        </is>
      </c>
      <c r="C5" s="3" t="inlineStr">
        <is>
          <t xml:space="preserve">成約物件不足</t>
        </is>
      </c>
      <c r="D5" s="3">
        <f>AB5/O5</f>
      </c>
      <c r="E5" s="3">
        <f>AC5/O5</f>
      </c>
      <c r="F5" s="2" t="inlineStr">
        <is>
          <t xml:space="preserve">100138159780</t>
        </is>
      </c>
      <c r="G5" s="2" t="inlineStr">
        <is>
          <t xml:space="preserve">九段ロイヤルビル</t>
        </is>
      </c>
      <c r="H5" s="2" t="inlineStr">
        <is>
          <t xml:space="preserve">東京都</t>
        </is>
      </c>
      <c r="I5" s="2" t="inlineStr">
        <is>
          <t xml:space="preserve">東京都千代田区神田神保町３丁目</t>
        </is>
      </c>
      <c r="J5" s="2" t="inlineStr">
        <is>
          <t xml:space="preserve">1985年3月</t>
        </is>
      </c>
      <c r="K5" s="2" t="inlineStr">
        <is>
          <t xml:space="preserve">半蔵門線　九段下</t>
        </is>
      </c>
      <c r="L5" s="2" t="inlineStr">
        <is>
          <t xml:space="preserve">徒歩　3分</t>
        </is>
      </c>
      <c r="M5" s="2" t="inlineStr">
        <is>
          <t xml:space="preserve">89.69㎡</t>
        </is>
      </c>
      <c r="N5" s="4">
        <v>11111</v>
      </c>
      <c r="O5" s="5">
        <v>409.6</v>
      </c>
      <c r="P5" s="5"/>
      <c r="Q5" s="5"/>
      <c r="R5" s="5"/>
      <c r="S5" s="5"/>
      <c r="T5" s="5"/>
      <c r="U5" s="5"/>
      <c r="V5" s="5"/>
      <c r="W5" s="2"/>
      <c r="X5" s="2"/>
      <c r="Y5" s="2"/>
      <c r="Z5" s="2"/>
      <c r="AA5" s="2"/>
      <c r="AB5" s="4">
        <f>AVERAGE(AD5:AF5)</f>
      </c>
      <c r="AC5" s="5">
        <f>MAX(AD5:AH5)</f>
      </c>
      <c r="AD5" s="5">
        <v>678</v>
      </c>
      <c r="AE5" s="5">
        <v>461.3</v>
      </c>
      <c r="AF5" s="5">
        <v>258.1</v>
      </c>
      <c r="AG5" s="5">
        <v>238</v>
      </c>
      <c r="AH5" s="5">
        <v>445.2</v>
      </c>
      <c r="AI5" s="5" t="inlineStr">
        <is>
          <t xml:space="preserve">2026-02-21</t>
        </is>
      </c>
      <c r="AJ5" s="5" t="inlineStr">
        <is>
          <t xml:space="preserve">2025-10-06</t>
        </is>
      </c>
      <c r="AK5" s="2" t="inlineStr">
        <is>
          <t xml:space="preserve">2025-09-11</t>
        </is>
      </c>
      <c r="AL5" s="2" t="inlineStr">
        <is>
          <t xml:space="preserve">2025-06-26</t>
        </is>
      </c>
      <c r="AM5" s="2" t="inlineStr">
        <is>
          <t xml:space="preserve">2025-04-11</t>
        </is>
      </c>
    </row>
    <row r="6">
      <c r="A6" s="2">
        <f>IF(OR(AND(B6&gt;1.1,B6&lt;&gt;"成約物件不足"),AND(C6&gt;1.1,C6&lt;&gt;"成約物件不足"),AND(D6&gt;1.1,D6&lt;&gt;"成約物件不足"),AND(E6&gt;1.1,E6&lt;&gt;"成約物件不足")),"○","")</f>
      </c>
      <c r="B6" s="3">
        <f>P6/O6</f>
      </c>
      <c r="C6" s="3">
        <f>Q6/O6</f>
      </c>
      <c r="D6" s="3">
        <f>AB6/O6</f>
      </c>
      <c r="E6" s="3">
        <f>AC6/O6</f>
      </c>
      <c r="F6" s="2" t="inlineStr">
        <is>
          <t xml:space="preserve">100137176862</t>
        </is>
      </c>
      <c r="G6" s="2" t="inlineStr">
        <is>
          <t xml:space="preserve">広尾ガーデンヒルズ</t>
        </is>
      </c>
      <c r="H6" s="2" t="inlineStr">
        <is>
          <t xml:space="preserve">東京都</t>
        </is>
      </c>
      <c r="I6" s="2" t="inlineStr">
        <is>
          <t xml:space="preserve">東京都渋谷区広尾４丁目</t>
        </is>
      </c>
      <c r="J6" s="2" t="inlineStr">
        <is>
          <t xml:space="preserve">1984年6月</t>
        </is>
      </c>
      <c r="K6" s="2" t="inlineStr">
        <is>
          <t xml:space="preserve">日比谷線　広尾</t>
        </is>
      </c>
      <c r="L6" s="2" t="inlineStr">
        <is>
          <t xml:space="preserve">徒歩　6分</t>
        </is>
      </c>
      <c r="M6" s="2" t="inlineStr">
        <is>
          <t xml:space="preserve">125.82㎡</t>
        </is>
      </c>
      <c r="N6" s="4">
        <v>50000</v>
      </c>
      <c r="O6" s="5">
        <v>1313.7</v>
      </c>
      <c r="P6" s="5">
        <f>AVERAGE(R6:T6)</f>
      </c>
      <c r="Q6" s="5">
        <f>MAX(R6:V6)</f>
      </c>
      <c r="R6" s="5">
        <v>1009</v>
      </c>
      <c r="S6" s="5">
        <v>1436.4</v>
      </c>
      <c r="T6" s="5">
        <v>1558.9</v>
      </c>
      <c r="U6" s="5">
        <v>1014.1</v>
      </c>
      <c r="V6" s="5">
        <v>654.9</v>
      </c>
      <c r="W6" s="2" t="inlineStr">
        <is>
          <t xml:space="preserve">2025-12-25</t>
        </is>
      </c>
      <c r="X6" s="2" t="inlineStr">
        <is>
          <t xml:space="preserve">2025-12-08</t>
        </is>
      </c>
      <c r="Y6" s="2" t="inlineStr">
        <is>
          <t xml:space="preserve">2025-05-13</t>
        </is>
      </c>
      <c r="Z6" s="2" t="inlineStr">
        <is>
          <t xml:space="preserve">2023-06-30</t>
        </is>
      </c>
      <c r="AA6" s="2" t="inlineStr">
        <is>
          <t xml:space="preserve">2023-06-16</t>
        </is>
      </c>
      <c r="AB6" s="4">
        <f>AVERAGE(AD6:AF6)</f>
      </c>
      <c r="AC6" s="5">
        <f>MAX(AD6:AH6)</f>
      </c>
      <c r="AD6" s="5">
        <v>1057.5</v>
      </c>
      <c r="AE6" s="5">
        <v>966</v>
      </c>
      <c r="AF6" s="5">
        <v>1026.2</v>
      </c>
      <c r="AG6" s="5">
        <v>865.3</v>
      </c>
      <c r="AH6" s="5">
        <v>973.4</v>
      </c>
      <c r="AI6" s="5" t="inlineStr">
        <is>
          <t xml:space="preserve">2025-11-22</t>
        </is>
      </c>
      <c r="AJ6" s="5" t="inlineStr">
        <is>
          <t xml:space="preserve">2025-08-30</t>
        </is>
      </c>
      <c r="AK6" s="2" t="inlineStr">
        <is>
          <t xml:space="preserve">2025-07-22</t>
        </is>
      </c>
      <c r="AL6" s="2" t="inlineStr">
        <is>
          <t xml:space="preserve">2025-06-30</t>
        </is>
      </c>
      <c r="AM6" s="2" t="inlineStr">
        <is>
          <t xml:space="preserve">2025-06-24</t>
        </is>
      </c>
    </row>
    <row r="7">
      <c r="A7" s="2">
        <f>IF(OR(AND(B7&gt;1.1,B7&lt;&gt;"成約物件不足"),AND(C7&gt;1.1,C7&lt;&gt;"成約物件不足"),AND(D7&gt;1.1,D7&lt;&gt;"成約物件不足"),AND(E7&gt;1.1,E7&lt;&gt;"成約物件不足")),"○","")</f>
      </c>
      <c r="B7" s="3">
        <f>P7/O7</f>
      </c>
      <c r="C7" s="3">
        <f>Q7/O7</f>
      </c>
      <c r="D7" s="3">
        <f>AB7/O7</f>
      </c>
      <c r="E7" s="3">
        <f>AC7/O7</f>
      </c>
      <c r="F7" s="2" t="inlineStr">
        <is>
          <t xml:space="preserve">100131817880</t>
        </is>
      </c>
      <c r="G7" s="2" t="inlineStr">
        <is>
          <t xml:space="preserve">グリーンパーク原宿</t>
        </is>
      </c>
      <c r="H7" s="2" t="inlineStr">
        <is>
          <t xml:space="preserve">東京都</t>
        </is>
      </c>
      <c r="I7" s="2" t="inlineStr">
        <is>
          <t xml:space="preserve">東京都渋谷区千駄ヶ谷３丁目</t>
        </is>
      </c>
      <c r="J7" s="2" t="inlineStr">
        <is>
          <t xml:space="preserve">1977年6月</t>
        </is>
      </c>
      <c r="K7" s="2" t="inlineStr">
        <is>
          <t xml:space="preserve">千代田線　明治神宮前</t>
        </is>
      </c>
      <c r="L7" s="2" t="inlineStr">
        <is>
          <t xml:space="preserve">徒歩　8分</t>
        </is>
      </c>
      <c r="M7" s="2" t="inlineStr">
        <is>
          <t xml:space="preserve">96.86㎡</t>
        </is>
      </c>
      <c r="N7" s="4">
        <v>14000</v>
      </c>
      <c r="O7" s="5">
        <v>477.9</v>
      </c>
      <c r="P7" s="5">
        <f>AVERAGE(R7:T7)</f>
      </c>
      <c r="Q7" s="5">
        <f>MAX(R7:V7)</f>
      </c>
      <c r="R7" s="5">
        <v>309.6</v>
      </c>
      <c r="S7" s="5">
        <v>181.7</v>
      </c>
      <c r="T7" s="5">
        <v>212.5</v>
      </c>
      <c r="U7" s="5">
        <v>168.4</v>
      </c>
      <c r="V7" s="5"/>
      <c r="W7" s="2" t="inlineStr">
        <is>
          <t xml:space="preserve">2022-09-30</t>
        </is>
      </c>
      <c r="X7" s="2" t="inlineStr">
        <is>
          <t xml:space="preserve">2011-01-20</t>
        </is>
      </c>
      <c r="Y7" s="2" t="inlineStr">
        <is>
          <t xml:space="preserve">2003-12-18</t>
        </is>
      </c>
      <c r="Z7" s="2" t="inlineStr">
        <is>
          <t xml:space="preserve">2003-06-02</t>
        </is>
      </c>
      <c r="AA7" s="2"/>
      <c r="AB7" s="4">
        <f>AVERAGE(AD7:AF7)</f>
      </c>
      <c r="AC7" s="5">
        <f>MAX(AD7:AH7)</f>
      </c>
      <c r="AD7" s="5">
        <v>649.1</v>
      </c>
      <c r="AE7" s="5">
        <v>426.9</v>
      </c>
      <c r="AF7" s="5">
        <v>645.2</v>
      </c>
      <c r="AG7" s="5">
        <v>384.3</v>
      </c>
      <c r="AH7" s="5">
        <v>593</v>
      </c>
      <c r="AI7" s="5" t="inlineStr">
        <is>
          <t xml:space="preserve">2026-02-26</t>
        </is>
      </c>
      <c r="AJ7" s="5" t="inlineStr">
        <is>
          <t xml:space="preserve">2026-01-30</t>
        </is>
      </c>
      <c r="AK7" s="2" t="inlineStr">
        <is>
          <t xml:space="preserve">2025-12-22</t>
        </is>
      </c>
      <c r="AL7" s="2" t="inlineStr">
        <is>
          <t xml:space="preserve">2025-11-10</t>
        </is>
      </c>
      <c r="AM7" s="2" t="inlineStr">
        <is>
          <t xml:space="preserve">2025-11-06</t>
        </is>
      </c>
    </row>
    <row r="8">
      <c r="A8" s="2">
        <f>IF(OR(AND(B8&gt;1.1,B8&lt;&gt;"成約物件不足"),AND(C8&gt;1.1,C8&lt;&gt;"成約物件不足"),AND(D8&gt;1.1,D8&lt;&gt;"成約物件不足"),AND(E8&gt;1.1,E8&lt;&gt;"成約物件不足")),"○","")</f>
      </c>
      <c r="B8" s="3" t="inlineStr">
        <is>
          <t xml:space="preserve">成約物件不足</t>
        </is>
      </c>
      <c r="C8" s="3" t="inlineStr">
        <is>
          <t xml:space="preserve">成約物件不足</t>
        </is>
      </c>
      <c r="D8" s="3">
        <f>AB8/O8</f>
      </c>
      <c r="E8" s="3">
        <f>AC8/O8</f>
      </c>
      <c r="F8" s="2" t="inlineStr">
        <is>
          <t xml:space="preserve">100138176001</t>
        </is>
      </c>
      <c r="G8" s="2" t="inlineStr">
        <is>
          <t xml:space="preserve">メゾン・ら・ねーじゅ</t>
        </is>
      </c>
      <c r="H8" s="2" t="inlineStr">
        <is>
          <t xml:space="preserve">東京都</t>
        </is>
      </c>
      <c r="I8" s="2" t="inlineStr">
        <is>
          <t xml:space="preserve">東京都世田谷区深沢４丁目</t>
        </is>
      </c>
      <c r="J8" s="2" t="inlineStr">
        <is>
          <t xml:space="preserve">1986年5月</t>
        </is>
      </c>
      <c r="K8" s="2" t="inlineStr">
        <is>
          <t xml:space="preserve">大井町線　等々力</t>
        </is>
      </c>
      <c r="L8" s="2" t="inlineStr">
        <is>
          <t xml:space="preserve">徒歩　20分</t>
        </is>
      </c>
      <c r="M8" s="2" t="inlineStr">
        <is>
          <t xml:space="preserve">214.29㎡</t>
        </is>
      </c>
      <c r="N8" s="4">
        <v>11500</v>
      </c>
      <c r="O8" s="5">
        <v>177.5</v>
      </c>
      <c r="P8" s="5"/>
      <c r="Q8" s="5"/>
      <c r="R8" s="5"/>
      <c r="S8" s="5"/>
      <c r="T8" s="5"/>
      <c r="U8" s="5"/>
      <c r="V8" s="5"/>
      <c r="W8" s="2"/>
      <c r="X8" s="2"/>
      <c r="Y8" s="2"/>
      <c r="Z8" s="2"/>
      <c r="AA8" s="2"/>
      <c r="AB8" s="4">
        <f>AVERAGE(AD8:AF8)</f>
      </c>
      <c r="AC8" s="5">
        <f>MAX(AD8:AH8)</f>
      </c>
      <c r="AD8" s="5">
        <v>407.6</v>
      </c>
      <c r="AE8" s="5">
        <v>380.6</v>
      </c>
      <c r="AF8" s="5">
        <v>484.4</v>
      </c>
      <c r="AG8" s="5">
        <v>363.3</v>
      </c>
      <c r="AH8" s="5">
        <v>170.1</v>
      </c>
      <c r="AI8" s="5" t="inlineStr">
        <is>
          <t xml:space="preserve">2026-02-21</t>
        </is>
      </c>
      <c r="AJ8" s="5" t="inlineStr">
        <is>
          <t xml:space="preserve">2026-02-13</t>
        </is>
      </c>
      <c r="AK8" s="2" t="inlineStr">
        <is>
          <t xml:space="preserve">2025-10-27</t>
        </is>
      </c>
      <c r="AL8" s="2" t="inlineStr">
        <is>
          <t xml:space="preserve">2025-06-30</t>
        </is>
      </c>
      <c r="AM8" s="2" t="inlineStr">
        <is>
          <t xml:space="preserve">2025-02-03</t>
        </is>
      </c>
    </row>
    <row r="9">
      <c r="A9" s="2">
        <f>IF(OR(AND(B9&gt;1.1,B9&lt;&gt;"成約物件不足"),AND(C9&gt;1.1,C9&lt;&gt;"成約物件不足"),AND(D9&gt;1.1,D9&lt;&gt;"成約物件不足"),AND(E9&gt;1.1,E9&lt;&gt;"成約物件不足")),"○","")</f>
      </c>
      <c r="B9" s="3">
        <f>P9/O9</f>
      </c>
      <c r="C9" s="3">
        <f>Q9/O9</f>
      </c>
      <c r="D9" s="3">
        <f>AB9/O9</f>
      </c>
      <c r="E9" s="3">
        <f>AC9/O9</f>
      </c>
      <c r="F9" s="2" t="inlineStr">
        <is>
          <t xml:space="preserve">100134898627</t>
        </is>
      </c>
      <c r="G9" s="2" t="inlineStr">
        <is>
          <t xml:space="preserve">第２上野毛マープル松原</t>
        </is>
      </c>
      <c r="H9" s="2" t="inlineStr">
        <is>
          <t xml:space="preserve">東京都</t>
        </is>
      </c>
      <c r="I9" s="2" t="inlineStr">
        <is>
          <t xml:space="preserve">東京都世田谷区玉川２丁目</t>
        </is>
      </c>
      <c r="J9" s="2" t="inlineStr">
        <is>
          <t xml:space="preserve">1978年3月</t>
        </is>
      </c>
      <c r="K9" s="2" t="inlineStr">
        <is>
          <t xml:space="preserve">田園都市線　二子玉川</t>
        </is>
      </c>
      <c r="L9" s="2" t="inlineStr">
        <is>
          <t xml:space="preserve">徒歩　6分</t>
        </is>
      </c>
      <c r="M9" s="2" t="inlineStr">
        <is>
          <t xml:space="preserve">99.45㎡</t>
        </is>
      </c>
      <c r="N9" s="4">
        <v>8500</v>
      </c>
      <c r="O9" s="5">
        <v>282.6</v>
      </c>
      <c r="P9" s="5">
        <f>AVERAGE(R9:T9)</f>
      </c>
      <c r="Q9" s="5">
        <f>MAX(R9:V9)</f>
      </c>
      <c r="R9" s="5">
        <v>291.5</v>
      </c>
      <c r="S9" s="5">
        <v>172.7</v>
      </c>
      <c r="T9" s="5">
        <v>139.7</v>
      </c>
      <c r="U9" s="5">
        <v>136.4</v>
      </c>
      <c r="V9" s="5">
        <v>147.4</v>
      </c>
      <c r="W9" s="2" t="inlineStr">
        <is>
          <t xml:space="preserve">2023-02-17</t>
        </is>
      </c>
      <c r="X9" s="2" t="inlineStr">
        <is>
          <t xml:space="preserve">2019-02-24</t>
        </is>
      </c>
      <c r="Y9" s="2" t="inlineStr">
        <is>
          <t xml:space="preserve">2017-01-31</t>
        </is>
      </c>
      <c r="Z9" s="2" t="inlineStr">
        <is>
          <t xml:space="preserve">2009-06-18</t>
        </is>
      </c>
      <c r="AA9" s="2" t="inlineStr">
        <is>
          <t xml:space="preserve">2009-02-22</t>
        </is>
      </c>
      <c r="AB9" s="4">
        <f>AVERAGE(AD9:AF9)</f>
      </c>
      <c r="AC9" s="5">
        <f>MAX(AD9:AH9)</f>
      </c>
      <c r="AD9" s="5">
        <v>746.1</v>
      </c>
      <c r="AE9" s="5">
        <v>382.1</v>
      </c>
      <c r="AF9" s="5">
        <v>707.9</v>
      </c>
      <c r="AG9" s="5">
        <v>400.9</v>
      </c>
      <c r="AH9" s="5">
        <v>363.1</v>
      </c>
      <c r="AI9" s="5" t="inlineStr">
        <is>
          <t xml:space="preserve">2026-02-09</t>
        </is>
      </c>
      <c r="AJ9" s="5" t="inlineStr">
        <is>
          <t xml:space="preserve">2025-11-23</t>
        </is>
      </c>
      <c r="AK9" s="2" t="inlineStr">
        <is>
          <t xml:space="preserve">2025-10-31</t>
        </is>
      </c>
      <c r="AL9" s="2" t="inlineStr">
        <is>
          <t xml:space="preserve">2025-06-08</t>
        </is>
      </c>
      <c r="AM9" s="2" t="inlineStr">
        <is>
          <t xml:space="preserve">2025-04-30</t>
        </is>
      </c>
    </row>
    <row r="10">
      <c r="A10" s="2">
        <f>IF(OR(AND(B10&gt;1.1,B10&lt;&gt;"成約物件不足"),AND(C10&gt;1.1,C10&lt;&gt;"成約物件不足"),AND(D10&gt;1.1,D10&lt;&gt;"成約物件不足"),AND(E10&gt;1.1,E10&lt;&gt;"成約物件不足")),"○","")</f>
      </c>
      <c r="B10" s="3" t="inlineStr">
        <is>
          <t xml:space="preserve">成約物件不足</t>
        </is>
      </c>
      <c r="C10" s="3" t="inlineStr">
        <is>
          <t xml:space="preserve">成約物件不足</t>
        </is>
      </c>
      <c r="D10" s="3">
        <f>AB10/O10</f>
      </c>
      <c r="E10" s="3">
        <f>AC10/O10</f>
      </c>
      <c r="F10" s="2" t="inlineStr">
        <is>
          <t xml:space="preserve">100137036564</t>
        </is>
      </c>
      <c r="G10" s="2" t="inlineStr">
        <is>
          <t xml:space="preserve">上野毛ハイム２号棟</t>
        </is>
      </c>
      <c r="H10" s="2" t="inlineStr">
        <is>
          <t xml:space="preserve">東京都</t>
        </is>
      </c>
      <c r="I10" s="2" t="inlineStr">
        <is>
          <t xml:space="preserve">東京都世田谷区上野毛３丁目</t>
        </is>
      </c>
      <c r="J10" s="2" t="inlineStr">
        <is>
          <t xml:space="preserve">1971年9月</t>
        </is>
      </c>
      <c r="K10" s="2" t="inlineStr">
        <is>
          <t xml:space="preserve">大井町線　上野毛</t>
        </is>
      </c>
      <c r="L10" s="2" t="inlineStr">
        <is>
          <t xml:space="preserve">徒歩　6分</t>
        </is>
      </c>
      <c r="M10" s="2" t="inlineStr">
        <is>
          <t xml:space="preserve">96.9㎡</t>
        </is>
      </c>
      <c r="N10" s="4">
        <v>7200</v>
      </c>
      <c r="O10" s="5">
        <v>245.7</v>
      </c>
      <c r="P10" s="5">
        <f>AVERAGE(R10:T10)</f>
      </c>
      <c r="Q10" s="5">
        <f>MAX(R10:V10)</f>
      </c>
      <c r="R10" s="5">
        <v>129.7</v>
      </c>
      <c r="S10" s="5">
        <v>132.6</v>
      </c>
      <c r="T10" s="5"/>
      <c r="U10" s="5"/>
      <c r="V10" s="5"/>
      <c r="W10" s="2" t="inlineStr">
        <is>
          <t xml:space="preserve">2003-12-25</t>
        </is>
      </c>
      <c r="X10" s="2" t="inlineStr">
        <is>
          <t xml:space="preserve">2001-09-21</t>
        </is>
      </c>
      <c r="Y10" s="2"/>
      <c r="Z10" s="2"/>
      <c r="AA10" s="2"/>
      <c r="AB10" s="4">
        <f>AVERAGE(AD10:AF10)</f>
      </c>
      <c r="AC10" s="5">
        <f>MAX(AD10:AH10)</f>
      </c>
      <c r="AD10" s="5">
        <v>276.9</v>
      </c>
      <c r="AE10" s="5">
        <v>259.9</v>
      </c>
      <c r="AF10" s="5">
        <v>259.9</v>
      </c>
      <c r="AG10" s="5">
        <v>251.9</v>
      </c>
      <c r="AH10" s="5">
        <v>230.1</v>
      </c>
      <c r="AI10" s="5" t="inlineStr">
        <is>
          <t xml:space="preserve">2026-02-28</t>
        </is>
      </c>
      <c r="AJ10" s="5" t="inlineStr">
        <is>
          <t xml:space="preserve">2026-01-19</t>
        </is>
      </c>
      <c r="AK10" s="2" t="inlineStr">
        <is>
          <t xml:space="preserve">2026-01-19</t>
        </is>
      </c>
      <c r="AL10" s="2" t="inlineStr">
        <is>
          <t xml:space="preserve">2025-10-20</t>
        </is>
      </c>
      <c r="AM10" s="2" t="inlineStr">
        <is>
          <t xml:space="preserve">2025-09-30</t>
        </is>
      </c>
    </row>
    <row r="11">
      <c r="A11" s="2">
        <f>IF(OR(AND(B11&gt;1.1,B11&lt;&gt;"成約物件不足"),AND(C11&gt;1.1,C11&lt;&gt;"成約物件不足"),AND(D11&gt;1.1,D11&lt;&gt;"成約物件不足"),AND(E11&gt;1.1,E11&lt;&gt;"成約物件不足")),"○","")</f>
      </c>
      <c r="B11" s="3" t="inlineStr">
        <is>
          <t xml:space="preserve">成約物件不足</t>
        </is>
      </c>
      <c r="C11" s="3" t="inlineStr">
        <is>
          <t xml:space="preserve">成約物件不足</t>
        </is>
      </c>
      <c r="D11" s="3">
        <f>AB11/O11</f>
      </c>
      <c r="E11" s="3">
        <f>AC11/O11</f>
      </c>
      <c r="F11" s="2" t="inlineStr">
        <is>
          <t xml:space="preserve">100137305141</t>
        </is>
      </c>
      <c r="G11" s="2"/>
      <c r="H11" s="2" t="inlineStr">
        <is>
          <t xml:space="preserve">東京都</t>
        </is>
      </c>
      <c r="I11" s="2" t="inlineStr">
        <is>
          <t xml:space="preserve">東京都新宿区高田馬場４丁目</t>
        </is>
      </c>
      <c r="J11" s="2" t="inlineStr">
        <is>
          <t xml:space="preserve">1982年2月</t>
        </is>
      </c>
      <c r="K11" s="2" t="inlineStr">
        <is>
          <t xml:space="preserve">山手線　高田馬場</t>
        </is>
      </c>
      <c r="L11" s="2" t="inlineStr">
        <is>
          <t xml:space="preserve">徒歩　7分</t>
        </is>
      </c>
      <c r="M11" s="2" t="inlineStr">
        <is>
          <t xml:space="preserve">86.65㎡</t>
        </is>
      </c>
      <c r="N11" s="4">
        <v>6600</v>
      </c>
      <c r="O11" s="5">
        <v>251.8</v>
      </c>
      <c r="P11" s="5"/>
      <c r="Q11" s="5"/>
      <c r="R11" s="5"/>
      <c r="S11" s="5"/>
      <c r="T11" s="5"/>
      <c r="U11" s="5"/>
      <c r="V11" s="5"/>
      <c r="W11" s="2"/>
      <c r="X11" s="2"/>
      <c r="Y11" s="2"/>
      <c r="Z11" s="2"/>
      <c r="AA11" s="2"/>
      <c r="AB11" s="4">
        <f>AVERAGE(AD11:AF11)</f>
      </c>
      <c r="AC11" s="5">
        <f>MAX(AD11:AH11)</f>
      </c>
      <c r="AD11" s="5">
        <v>690.8</v>
      </c>
      <c r="AE11" s="5">
        <v>390.7</v>
      </c>
      <c r="AF11" s="5">
        <v>536.5</v>
      </c>
      <c r="AG11" s="5">
        <v>827.6</v>
      </c>
      <c r="AH11" s="5">
        <v>105</v>
      </c>
      <c r="AI11" s="5" t="inlineStr">
        <is>
          <t xml:space="preserve">2026-02-22</t>
        </is>
      </c>
      <c r="AJ11" s="5" t="inlineStr">
        <is>
          <t xml:space="preserve">2026-02-21</t>
        </is>
      </c>
      <c r="AK11" s="2" t="inlineStr">
        <is>
          <t xml:space="preserve">2026-01-25</t>
        </is>
      </c>
      <c r="AL11" s="2" t="inlineStr">
        <is>
          <t xml:space="preserve">2026-01-08</t>
        </is>
      </c>
      <c r="AM11" s="2" t="inlineStr">
        <is>
          <t xml:space="preserve">2025-12-27</t>
        </is>
      </c>
    </row>
    <row r="12">
      <c r="A12" s="2">
        <f>IF(OR(AND(B12&gt;1.1,B12&lt;&gt;"成約物件不足"),AND(C12&gt;1.1,C12&lt;&gt;"成約物件不足"),AND(D12&gt;1.1,D12&lt;&gt;"成約物件不足"),AND(E12&gt;1.1,E12&lt;&gt;"成約物件不足")),"○","")</f>
      </c>
      <c r="B12" s="3" t="inlineStr">
        <is>
          <t xml:space="preserve">成約物件不足</t>
        </is>
      </c>
      <c r="C12" s="3" t="inlineStr">
        <is>
          <t xml:space="preserve">成約物件不足</t>
        </is>
      </c>
      <c r="D12" s="3">
        <f>AB12/O12</f>
      </c>
      <c r="E12" s="3">
        <f>AC12/O12</f>
      </c>
      <c r="F12" s="2" t="inlineStr">
        <is>
          <t xml:space="preserve">100137854577</t>
        </is>
      </c>
      <c r="G12" s="2" t="inlineStr">
        <is>
          <t xml:space="preserve">向丘ハイツ</t>
        </is>
      </c>
      <c r="H12" s="2" t="inlineStr">
        <is>
          <t xml:space="preserve">東京都</t>
        </is>
      </c>
      <c r="I12" s="2" t="inlineStr">
        <is>
          <t xml:space="preserve">東京都文京区向丘１丁目</t>
        </is>
      </c>
      <c r="J12" s="2" t="inlineStr">
        <is>
          <t xml:space="preserve">1971年3月</t>
        </is>
      </c>
      <c r="K12" s="2" t="inlineStr">
        <is>
          <t xml:space="preserve">南北線　東大前</t>
        </is>
      </c>
      <c r="L12" s="2" t="inlineStr">
        <is>
          <t xml:space="preserve">徒歩　4分</t>
        </is>
      </c>
      <c r="M12" s="2" t="inlineStr">
        <is>
          <t xml:space="preserve">96.08㎡</t>
        </is>
      </c>
      <c r="N12" s="4">
        <v>9480</v>
      </c>
      <c r="O12" s="5">
        <v>326.2</v>
      </c>
      <c r="P12" s="5">
        <f>AVERAGE(R12:T12)</f>
      </c>
      <c r="Q12" s="5">
        <f>MAX(R12:V12)</f>
      </c>
      <c r="R12" s="5">
        <v>188.6</v>
      </c>
      <c r="S12" s="5"/>
      <c r="T12" s="5"/>
      <c r="U12" s="5"/>
      <c r="V12" s="5"/>
      <c r="W12" s="2" t="inlineStr">
        <is>
          <t xml:space="preserve">2015-05-29</t>
        </is>
      </c>
      <c r="X12" s="2"/>
      <c r="Y12" s="2"/>
      <c r="Z12" s="2"/>
      <c r="AA12" s="2"/>
      <c r="AB12" s="4">
        <f>AVERAGE(AD12:AF12)</f>
      </c>
      <c r="AC12" s="5">
        <f>MAX(AD12:AH12)</f>
      </c>
      <c r="AD12" s="5">
        <v>568.8</v>
      </c>
      <c r="AE12" s="5">
        <v>695</v>
      </c>
      <c r="AF12" s="5">
        <v>346.9</v>
      </c>
      <c r="AG12" s="5">
        <v>504.7</v>
      </c>
      <c r="AH12" s="5">
        <v>667.1</v>
      </c>
      <c r="AI12" s="5" t="inlineStr">
        <is>
          <t xml:space="preserve">2026-02-08</t>
        </is>
      </c>
      <c r="AJ12" s="5" t="inlineStr">
        <is>
          <t xml:space="preserve">2025-10-17</t>
        </is>
      </c>
      <c r="AK12" s="2" t="inlineStr">
        <is>
          <t xml:space="preserve">2025-10-03</t>
        </is>
      </c>
      <c r="AL12" s="2" t="inlineStr">
        <is>
          <t xml:space="preserve">2025-08-28</t>
        </is>
      </c>
      <c r="AM12" s="2" t="inlineStr">
        <is>
          <t xml:space="preserve">2025-08-09</t>
        </is>
      </c>
    </row>
  </sheetData>
  <conditionalFormatting sqref="B2:E1048576">
    <cfRule type="cellIs" dxfId="0" priority="1" operator="between">
      <formula>1.1</formula>
      <formula>100</formula>
    </cfRule>
  </conditionalFormatting>
  <printOptions/>
  <pageMargins left="0.5" right="0.5" top="1.0" bottom="1.0" header="0.5" footer="0.5"/>
  <pageSetup useFirstPageNumber="1" horizontalDpi="0" verticalDpi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2026-04-09T09:20:52.00Z</dcterms:created>
  <dc:title/>
  <dc:subject/>
  <dc:creator/>
  <dc:description/>
  <cp:revision>0</cp:revision>
</cp:coreProperties>
</file>