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D5E7601A-C44C-4D33-BE13-54E581645B9E}">
  <dimension ref="A1:AM16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100135365911</t>
        </is>
      </c>
      <c r="G2" s="2" t="inlineStr">
        <is>
          <t xml:space="preserve">パークコート神宮北参道ザタワー</t>
        </is>
      </c>
      <c r="H2" s="2" t="inlineStr">
        <is>
          <t xml:space="preserve">東京都</t>
        </is>
      </c>
      <c r="I2" s="2" t="inlineStr">
        <is>
          <t xml:space="preserve">東京都渋谷区千駄ヶ谷４丁目</t>
        </is>
      </c>
      <c r="J2" s="2" t="inlineStr">
        <is>
          <t xml:space="preserve">2023年1月</t>
        </is>
      </c>
      <c r="K2" s="2" t="inlineStr">
        <is>
          <t xml:space="preserve">副都心線　北参道</t>
        </is>
      </c>
      <c r="L2" s="2" t="inlineStr">
        <is>
          <t xml:space="preserve">徒歩　1分</t>
        </is>
      </c>
      <c r="M2" s="2" t="inlineStr">
        <is>
          <t xml:space="preserve">67.83㎡</t>
        </is>
      </c>
      <c r="N2" s="4">
        <v>27000</v>
      </c>
      <c r="O2" s="5">
        <v>1315.9</v>
      </c>
      <c r="P2" s="5">
        <f>AVERAGE(R2:T2)</f>
      </c>
      <c r="Q2" s="5">
        <f>MAX(R2:V2)</f>
      </c>
      <c r="R2" s="5">
        <v>1600.3</v>
      </c>
      <c r="S2" s="5">
        <v>1598.7</v>
      </c>
      <c r="T2" s="5">
        <v>1306.8</v>
      </c>
      <c r="U2" s="5">
        <v>1411.2</v>
      </c>
      <c r="V2" s="5">
        <v>1519.6</v>
      </c>
      <c r="W2" s="2" t="inlineStr">
        <is>
          <t xml:space="preserve">2025-07-07</t>
        </is>
      </c>
      <c r="X2" s="2" t="inlineStr">
        <is>
          <t xml:space="preserve">2025-06-26</t>
        </is>
      </c>
      <c r="Y2" s="2" t="inlineStr">
        <is>
          <t xml:space="preserve">2025-05-30</t>
        </is>
      </c>
      <c r="Z2" s="2" t="inlineStr">
        <is>
          <t xml:space="preserve">2025-05-12</t>
        </is>
      </c>
      <c r="AA2" s="2" t="inlineStr">
        <is>
          <t xml:space="preserve">2025-04-07</t>
        </is>
      </c>
      <c r="AB2" s="4">
        <f>AVERAGE(AD2:AF2)</f>
      </c>
      <c r="AC2" s="5">
        <f>MAX(AD2:AH2)</f>
      </c>
      <c r="AD2" s="5">
        <v>1600.3</v>
      </c>
      <c r="AE2" s="5">
        <v>1598.7</v>
      </c>
      <c r="AF2" s="5">
        <v>1306.8</v>
      </c>
      <c r="AG2" s="5">
        <v>1118.3</v>
      </c>
      <c r="AH2" s="5">
        <v>1454.9</v>
      </c>
      <c r="AI2" s="5" t="inlineStr">
        <is>
          <t xml:space="preserve">2025-07-07</t>
        </is>
      </c>
      <c r="AJ2" s="5" t="inlineStr">
        <is>
          <t xml:space="preserve">2025-06-26</t>
        </is>
      </c>
      <c r="AK2" s="2" t="inlineStr">
        <is>
          <t xml:space="preserve">2025-05-30</t>
        </is>
      </c>
      <c r="AL2" s="2" t="inlineStr">
        <is>
          <t xml:space="preserve">2025-05-26</t>
        </is>
      </c>
      <c r="AM2" s="2" t="inlineStr">
        <is>
          <t xml:space="preserve">2025-05-12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100135369535</t>
        </is>
      </c>
      <c r="G3" s="2" t="inlineStr">
        <is>
          <t xml:space="preserve">ザ・パークハウス赤坂レジデンス</t>
        </is>
      </c>
      <c r="H3" s="2" t="inlineStr">
        <is>
          <t xml:space="preserve">東京都</t>
        </is>
      </c>
      <c r="I3" s="2" t="inlineStr">
        <is>
          <t xml:space="preserve">東京都港区赤坂６丁目</t>
        </is>
      </c>
      <c r="J3" s="2" t="inlineStr">
        <is>
          <t xml:space="preserve">2014年1月</t>
        </is>
      </c>
      <c r="K3" s="2" t="inlineStr">
        <is>
          <t xml:space="preserve">千代田線　赤坂</t>
        </is>
      </c>
      <c r="L3" s="2" t="inlineStr">
        <is>
          <t xml:space="preserve">徒歩　4分</t>
        </is>
      </c>
      <c r="M3" s="2" t="inlineStr">
        <is>
          <t xml:space="preserve">74.03㎡</t>
        </is>
      </c>
      <c r="N3" s="4">
        <v>23800</v>
      </c>
      <c r="O3" s="5">
        <v>1062.8</v>
      </c>
      <c r="P3" s="5">
        <f>AVERAGE(R3:T3)</f>
      </c>
      <c r="Q3" s="5">
        <f>MAX(R3:V3)</f>
      </c>
      <c r="R3" s="5">
        <v>1145.5</v>
      </c>
      <c r="S3" s="5">
        <v>887</v>
      </c>
      <c r="T3" s="5">
        <v>1152.1</v>
      </c>
      <c r="U3" s="5">
        <v>765.5</v>
      </c>
      <c r="V3" s="5">
        <v>662.6</v>
      </c>
      <c r="W3" s="2" t="inlineStr">
        <is>
          <t xml:space="preserve">2025-06-22</t>
        </is>
      </c>
      <c r="X3" s="2" t="inlineStr">
        <is>
          <t xml:space="preserve">2025-04-14</t>
        </is>
      </c>
      <c r="Y3" s="2" t="inlineStr">
        <is>
          <t xml:space="preserve">2024-11-25</t>
        </is>
      </c>
      <c r="Z3" s="2" t="inlineStr">
        <is>
          <t xml:space="preserve">2023-09-29</t>
        </is>
      </c>
      <c r="AA3" s="2" t="inlineStr">
        <is>
          <t xml:space="preserve">2022-06-19</t>
        </is>
      </c>
      <c r="AB3" s="4">
        <f>AVERAGE(AD3:AF3)</f>
      </c>
      <c r="AC3" s="5">
        <f>MAX(AD3:AH3)</f>
      </c>
      <c r="AD3" s="5">
        <v>1218.8</v>
      </c>
      <c r="AE3" s="5">
        <v>1145.5</v>
      </c>
      <c r="AF3" s="5">
        <v>1321.6</v>
      </c>
      <c r="AG3" s="5">
        <v>887</v>
      </c>
      <c r="AH3" s="5">
        <v>1065</v>
      </c>
      <c r="AI3" s="5" t="inlineStr">
        <is>
          <t xml:space="preserve">2025-07-04</t>
        </is>
      </c>
      <c r="AJ3" s="5" t="inlineStr">
        <is>
          <t xml:space="preserve">2025-06-22</t>
        </is>
      </c>
      <c r="AK3" s="2" t="inlineStr">
        <is>
          <t xml:space="preserve">2025-06-16</t>
        </is>
      </c>
      <c r="AL3" s="2" t="inlineStr">
        <is>
          <t xml:space="preserve">2025-04-14</t>
        </is>
      </c>
      <c r="AM3" s="2" t="inlineStr">
        <is>
          <t xml:space="preserve">2025-04-01</t>
        </is>
      </c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>
        <f>P4/O4</f>
      </c>
      <c r="C4" s="3">
        <f>Q4/O4</f>
      </c>
      <c r="D4" s="3">
        <f>AB4/O4</f>
      </c>
      <c r="E4" s="3">
        <f>AC4/O4</f>
      </c>
      <c r="F4" s="2" t="inlineStr">
        <is>
          <t xml:space="preserve">100135389286</t>
        </is>
      </c>
      <c r="G4" s="2" t="inlineStr">
        <is>
          <t xml:space="preserve">シティタワーズ豊洲ザ・ツイン</t>
        </is>
      </c>
      <c r="H4" s="2" t="inlineStr">
        <is>
          <t xml:space="preserve">東京都</t>
        </is>
      </c>
      <c r="I4" s="2" t="inlineStr">
        <is>
          <t xml:space="preserve">東京都江東区豊洲３丁目</t>
        </is>
      </c>
      <c r="J4" s="2" t="inlineStr">
        <is>
          <t xml:space="preserve">2009年2月</t>
        </is>
      </c>
      <c r="K4" s="2" t="inlineStr">
        <is>
          <t xml:space="preserve">有楽町線　豊洲</t>
        </is>
      </c>
      <c r="L4" s="2" t="inlineStr">
        <is>
          <t xml:space="preserve">徒歩　5分</t>
        </is>
      </c>
      <c r="M4" s="2" t="inlineStr">
        <is>
          <t xml:space="preserve">80.12㎡</t>
        </is>
      </c>
      <c r="N4" s="4">
        <v>17000</v>
      </c>
      <c r="O4" s="5">
        <v>701.5</v>
      </c>
      <c r="P4" s="5">
        <f>AVERAGE(R4:T4)</f>
      </c>
      <c r="Q4" s="5">
        <f>MAX(R4:V4)</f>
      </c>
      <c r="R4" s="5">
        <v>586</v>
      </c>
      <c r="S4" s="5">
        <v>618.5</v>
      </c>
      <c r="T4" s="5">
        <v>545.8</v>
      </c>
      <c r="U4" s="5">
        <v>566.9</v>
      </c>
      <c r="V4" s="5">
        <v>594.3</v>
      </c>
      <c r="W4" s="2" t="inlineStr">
        <is>
          <t xml:space="preserve">2025-07-24</t>
        </is>
      </c>
      <c r="X4" s="2" t="inlineStr">
        <is>
          <t xml:space="preserve">2025-07-12</t>
        </is>
      </c>
      <c r="Y4" s="2" t="inlineStr">
        <is>
          <t xml:space="preserve">2025-06-30</t>
        </is>
      </c>
      <c r="Z4" s="2" t="inlineStr">
        <is>
          <t xml:space="preserve">2025-05-27</t>
        </is>
      </c>
      <c r="AA4" s="2" t="inlineStr">
        <is>
          <t xml:space="preserve">2025-05-19</t>
        </is>
      </c>
      <c r="AB4" s="4">
        <f>AVERAGE(AD4:AF4)</f>
      </c>
      <c r="AC4" s="5">
        <f>MAX(AD4:AH4)</f>
      </c>
      <c r="AD4" s="5">
        <v>584.7</v>
      </c>
      <c r="AE4" s="5">
        <v>586</v>
      </c>
      <c r="AF4" s="5">
        <v>609.1</v>
      </c>
      <c r="AG4" s="5">
        <v>600.5</v>
      </c>
      <c r="AH4" s="5">
        <v>618.5</v>
      </c>
      <c r="AI4" s="5" t="inlineStr">
        <is>
          <t xml:space="preserve">2025-07-26</t>
        </is>
      </c>
      <c r="AJ4" s="5" t="inlineStr">
        <is>
          <t xml:space="preserve">2025-07-24</t>
        </is>
      </c>
      <c r="AK4" s="2" t="inlineStr">
        <is>
          <t xml:space="preserve">2025-07-19</t>
        </is>
      </c>
      <c r="AL4" s="2" t="inlineStr">
        <is>
          <t xml:space="preserve">2025-07-13</t>
        </is>
      </c>
      <c r="AM4" s="2" t="inlineStr">
        <is>
          <t xml:space="preserve">2025-07-12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100135371011</t>
        </is>
      </c>
      <c r="G5" s="2" t="inlineStr">
        <is>
          <t xml:space="preserve">ベイズタワー＆ガーデン</t>
        </is>
      </c>
      <c r="H5" s="2" t="inlineStr">
        <is>
          <t xml:space="preserve">東京都</t>
        </is>
      </c>
      <c r="I5" s="2" t="inlineStr">
        <is>
          <t xml:space="preserve">東京都江東区豊洲６丁目</t>
        </is>
      </c>
      <c r="J5" s="2" t="inlineStr">
        <is>
          <t xml:space="preserve">2016年6月</t>
        </is>
      </c>
      <c r="K5" s="2" t="inlineStr">
        <is>
          <t xml:space="preserve">ゆりかもめ　新豊洲</t>
        </is>
      </c>
      <c r="L5" s="2" t="inlineStr">
        <is>
          <t xml:space="preserve">徒歩　6分</t>
        </is>
      </c>
      <c r="M5" s="2" t="inlineStr">
        <is>
          <t xml:space="preserve">77.44㎡</t>
        </is>
      </c>
      <c r="N5" s="4">
        <v>14500</v>
      </c>
      <c r="O5" s="5">
        <v>619</v>
      </c>
      <c r="P5" s="5">
        <f>AVERAGE(R5:T5)</f>
      </c>
      <c r="Q5" s="5">
        <f>MAX(R5:V5)</f>
      </c>
      <c r="R5" s="5">
        <v>676.4</v>
      </c>
      <c r="S5" s="5">
        <v>635.2</v>
      </c>
      <c r="T5" s="5">
        <v>740.1</v>
      </c>
      <c r="U5" s="5">
        <v>571.7</v>
      </c>
      <c r="V5" s="5">
        <v>621.8</v>
      </c>
      <c r="W5" s="2" t="inlineStr">
        <is>
          <t xml:space="preserve">2025-04-14</t>
        </is>
      </c>
      <c r="X5" s="2" t="inlineStr">
        <is>
          <t xml:space="preserve">2025-03-31</t>
        </is>
      </c>
      <c r="Y5" s="2" t="inlineStr">
        <is>
          <t xml:space="preserve">2025-03-16</t>
        </is>
      </c>
      <c r="Z5" s="2" t="inlineStr">
        <is>
          <t xml:space="preserve">2025-01-19</t>
        </is>
      </c>
      <c r="AA5" s="2" t="inlineStr">
        <is>
          <t xml:space="preserve">2024-11-30</t>
        </is>
      </c>
      <c r="AB5" s="4">
        <f>AVERAGE(AD5:AF5)</f>
      </c>
      <c r="AC5" s="5">
        <f>MAX(AD5:AH5)</f>
      </c>
      <c r="AD5" s="5">
        <v>634.9</v>
      </c>
      <c r="AE5" s="5">
        <v>632.4</v>
      </c>
      <c r="AF5" s="5">
        <v>574.9</v>
      </c>
      <c r="AG5" s="5">
        <v>688.2</v>
      </c>
      <c r="AH5" s="5">
        <v>687.3</v>
      </c>
      <c r="AI5" s="5" t="inlineStr">
        <is>
          <t xml:space="preserve">2025-07-28</t>
        </is>
      </c>
      <c r="AJ5" s="5" t="inlineStr">
        <is>
          <t xml:space="preserve">2025-07-20</t>
        </is>
      </c>
      <c r="AK5" s="2" t="inlineStr">
        <is>
          <t xml:space="preserve">2025-07-11</t>
        </is>
      </c>
      <c r="AL5" s="2" t="inlineStr">
        <is>
          <t xml:space="preserve">2025-07-13</t>
        </is>
      </c>
      <c r="AM5" s="2" t="inlineStr">
        <is>
          <t xml:space="preserve">2025-07-12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>
        <f>P6/O6</f>
      </c>
      <c r="C6" s="3">
        <f>Q6/O6</f>
      </c>
      <c r="D6" s="3">
        <f>AB6/O6</f>
      </c>
      <c r="E6" s="3">
        <f>AC6/O6</f>
      </c>
      <c r="F6" s="2" t="inlineStr">
        <is>
          <t xml:space="preserve">100135389294</t>
        </is>
      </c>
      <c r="G6" s="2" t="inlineStr">
        <is>
          <t xml:space="preserve">ディアナコート目黒祐天寺</t>
        </is>
      </c>
      <c r="H6" s="2" t="inlineStr">
        <is>
          <t xml:space="preserve">東京都</t>
        </is>
      </c>
      <c r="I6" s="2" t="inlineStr">
        <is>
          <t xml:space="preserve">東京都目黒区中町２丁目</t>
        </is>
      </c>
      <c r="J6" s="2" t="inlineStr">
        <is>
          <t xml:space="preserve">2019年6月</t>
        </is>
      </c>
      <c r="K6" s="2" t="inlineStr">
        <is>
          <t xml:space="preserve">東横線　祐天寺</t>
        </is>
      </c>
      <c r="L6" s="2" t="inlineStr">
        <is>
          <t xml:space="preserve">徒歩　11分</t>
        </is>
      </c>
      <c r="M6" s="2" t="inlineStr">
        <is>
          <t xml:space="preserve">64.4㎡</t>
        </is>
      </c>
      <c r="N6" s="4">
        <v>11980</v>
      </c>
      <c r="O6" s="5">
        <v>615</v>
      </c>
      <c r="P6" s="5">
        <f>AVERAGE(R6:T6)</f>
      </c>
      <c r="Q6" s="5">
        <f>MAX(R6:V6)</f>
      </c>
      <c r="R6" s="5">
        <v>439.7</v>
      </c>
      <c r="S6" s="5">
        <v>479.2</v>
      </c>
      <c r="T6" s="5">
        <v>473.4</v>
      </c>
      <c r="U6" s="5">
        <v>486</v>
      </c>
      <c r="V6" s="5">
        <v>468.3</v>
      </c>
      <c r="W6" s="2" t="inlineStr">
        <is>
          <t xml:space="preserve">2023-08-27</t>
        </is>
      </c>
      <c r="X6" s="2" t="inlineStr">
        <is>
          <t xml:space="preserve">2023-08-21</t>
        </is>
      </c>
      <c r="Y6" s="2" t="inlineStr">
        <is>
          <t xml:space="preserve">2022-11-21</t>
        </is>
      </c>
      <c r="Z6" s="2" t="inlineStr">
        <is>
          <t xml:space="preserve">2022-07-11</t>
        </is>
      </c>
      <c r="AA6" s="2" t="inlineStr">
        <is>
          <t xml:space="preserve">2022-01-16</t>
        </is>
      </c>
      <c r="AB6" s="4">
        <f>AVERAGE(AD6:AF6)</f>
      </c>
      <c r="AC6" s="5">
        <f>MAX(AD6:AH6)</f>
      </c>
      <c r="AD6" s="5">
        <v>697.5</v>
      </c>
      <c r="AE6" s="5">
        <v>604</v>
      </c>
      <c r="AF6" s="5">
        <v>655.4</v>
      </c>
      <c r="AG6" s="5">
        <v>679</v>
      </c>
      <c r="AH6" s="5">
        <v>641.3</v>
      </c>
      <c r="AI6" s="5" t="inlineStr">
        <is>
          <t xml:space="preserve">2025-06-30</t>
        </is>
      </c>
      <c r="AJ6" s="5" t="inlineStr">
        <is>
          <t xml:space="preserve">2025-06-09</t>
        </is>
      </c>
      <c r="AK6" s="2" t="inlineStr">
        <is>
          <t xml:space="preserve">2025-05-25</t>
        </is>
      </c>
      <c r="AL6" s="2" t="inlineStr">
        <is>
          <t xml:space="preserve">2025-02-15</t>
        </is>
      </c>
      <c r="AM6" s="2" t="inlineStr">
        <is>
          <t xml:space="preserve">2024-10-10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100135389287</t>
        </is>
      </c>
      <c r="G7" s="2" t="inlineStr">
        <is>
          <t xml:space="preserve">ブリリアマーレ有明タワー＆ガーデン</t>
        </is>
      </c>
      <c r="H7" s="2" t="inlineStr">
        <is>
          <t xml:space="preserve">東京都</t>
        </is>
      </c>
      <c r="I7" s="2" t="inlineStr">
        <is>
          <t xml:space="preserve">東京都江東区有明１丁目</t>
        </is>
      </c>
      <c r="J7" s="2" t="inlineStr">
        <is>
          <t xml:space="preserve">2008年12月</t>
        </is>
      </c>
      <c r="K7" s="2" t="inlineStr">
        <is>
          <t xml:space="preserve">ゆりかもめ　有明テニスの森</t>
        </is>
      </c>
      <c r="L7" s="2" t="inlineStr">
        <is>
          <t xml:space="preserve">徒歩　5分</t>
        </is>
      </c>
      <c r="M7" s="2" t="inlineStr">
        <is>
          <t xml:space="preserve">66.11㎡</t>
        </is>
      </c>
      <c r="N7" s="4">
        <v>8800</v>
      </c>
      <c r="O7" s="5">
        <v>440.1</v>
      </c>
      <c r="P7" s="5">
        <f>AVERAGE(R7:T7)</f>
      </c>
      <c r="Q7" s="5">
        <f>MAX(R7:V7)</f>
      </c>
      <c r="R7" s="5">
        <v>551.5</v>
      </c>
      <c r="S7" s="5">
        <v>494.4</v>
      </c>
      <c r="T7" s="5">
        <v>558.8</v>
      </c>
      <c r="U7" s="5">
        <v>557.6</v>
      </c>
      <c r="V7" s="5">
        <v>535.8</v>
      </c>
      <c r="W7" s="2" t="inlineStr">
        <is>
          <t xml:space="preserve">2025-07-05</t>
        </is>
      </c>
      <c r="X7" s="2" t="inlineStr">
        <is>
          <t xml:space="preserve">2025-06-15</t>
        </is>
      </c>
      <c r="Y7" s="2" t="inlineStr">
        <is>
          <t xml:space="preserve">2025-06-15</t>
        </is>
      </c>
      <c r="Z7" s="2" t="inlineStr">
        <is>
          <t xml:space="preserve">2025-06-09</t>
        </is>
      </c>
      <c r="AA7" s="2" t="inlineStr">
        <is>
          <t xml:space="preserve">2025-05-25</t>
        </is>
      </c>
      <c r="AB7" s="4">
        <f>AVERAGE(AD7:AF7)</f>
      </c>
      <c r="AC7" s="5">
        <f>MAX(AD7:AH7)</f>
      </c>
      <c r="AD7" s="5">
        <v>559.3</v>
      </c>
      <c r="AE7" s="5">
        <v>518.3</v>
      </c>
      <c r="AF7" s="5">
        <v>590.7</v>
      </c>
      <c r="AG7" s="5">
        <v>551.5</v>
      </c>
      <c r="AH7" s="5">
        <v>426.1</v>
      </c>
      <c r="AI7" s="5" t="inlineStr">
        <is>
          <t xml:space="preserve">2025-07-26</t>
        </is>
      </c>
      <c r="AJ7" s="5" t="inlineStr">
        <is>
          <t xml:space="preserve">2025-07-26</t>
        </is>
      </c>
      <c r="AK7" s="2" t="inlineStr">
        <is>
          <t xml:space="preserve">2025-07-20</t>
        </is>
      </c>
      <c r="AL7" s="2" t="inlineStr">
        <is>
          <t xml:space="preserve">2025-07-05</t>
        </is>
      </c>
      <c r="AM7" s="2" t="inlineStr">
        <is>
          <t xml:space="preserve">2025-07-07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100135372851</t>
        </is>
      </c>
      <c r="G8" s="2" t="inlineStr">
        <is>
          <t xml:space="preserve">ＡＸＡＳＸＥＢＥＣ秋葉原</t>
        </is>
      </c>
      <c r="H8" s="2" t="inlineStr">
        <is>
          <t xml:space="preserve">東京都</t>
        </is>
      </c>
      <c r="I8" s="2" t="inlineStr">
        <is>
          <t xml:space="preserve">東京都千代田区岩本町２丁目</t>
        </is>
      </c>
      <c r="J8" s="2" t="inlineStr">
        <is>
          <t xml:space="preserve">2008年6月</t>
        </is>
      </c>
      <c r="K8" s="2" t="inlineStr">
        <is>
          <t xml:space="preserve">都営新宿線　岩本町</t>
        </is>
      </c>
      <c r="L8" s="2" t="inlineStr">
        <is>
          <t xml:space="preserve">徒歩　5分</t>
        </is>
      </c>
      <c r="M8" s="2" t="inlineStr">
        <is>
          <t xml:space="preserve">51.2㎡</t>
        </is>
      </c>
      <c r="N8" s="4">
        <v>8000</v>
      </c>
      <c r="O8" s="5">
        <v>516.6</v>
      </c>
      <c r="P8" s="5">
        <f>AVERAGE(R8:T8)</f>
      </c>
      <c r="Q8" s="5">
        <f>MAX(R8:V8)</f>
      </c>
      <c r="R8" s="5">
        <v>477.8</v>
      </c>
      <c r="S8" s="5">
        <v>353.9</v>
      </c>
      <c r="T8" s="5">
        <v>316.4</v>
      </c>
      <c r="U8" s="5"/>
      <c r="V8" s="5"/>
      <c r="W8" s="2" t="inlineStr">
        <is>
          <t xml:space="preserve">2024-07-14</t>
        </is>
      </c>
      <c r="X8" s="2" t="inlineStr">
        <is>
          <t xml:space="preserve">2020-12-17</t>
        </is>
      </c>
      <c r="Y8" s="2" t="inlineStr">
        <is>
          <t xml:space="preserve">2018-12-02</t>
        </is>
      </c>
      <c r="Z8" s="2"/>
      <c r="AA8" s="2"/>
      <c r="AB8" s="4">
        <f>AVERAGE(AD8:AF8)</f>
      </c>
      <c r="AC8" s="5">
        <f>MAX(AD8:AH8)</f>
      </c>
      <c r="AD8" s="5">
        <v>727.2</v>
      </c>
      <c r="AE8" s="5">
        <v>490.8</v>
      </c>
      <c r="AF8" s="5">
        <v>477.8</v>
      </c>
      <c r="AG8" s="5">
        <v>377.8</v>
      </c>
      <c r="AH8" s="5">
        <v>359.5</v>
      </c>
      <c r="AI8" s="5" t="inlineStr">
        <is>
          <t xml:space="preserve">2025-03-09</t>
        </is>
      </c>
      <c r="AJ8" s="5" t="inlineStr">
        <is>
          <t xml:space="preserve">2024-11-21</t>
        </is>
      </c>
      <c r="AK8" s="2" t="inlineStr">
        <is>
          <t xml:space="preserve">2024-07-14</t>
        </is>
      </c>
      <c r="AL8" s="2" t="inlineStr">
        <is>
          <t xml:space="preserve">2024-03-03</t>
        </is>
      </c>
      <c r="AM8" s="2" t="inlineStr">
        <is>
          <t xml:space="preserve">2023-06-01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>
        <f>AB9/O9</f>
      </c>
      <c r="E9" s="3">
        <f>AC9/O9</f>
      </c>
      <c r="F9" s="2" t="inlineStr">
        <is>
          <t xml:space="preserve">100135382830</t>
        </is>
      </c>
      <c r="G9" s="2" t="inlineStr">
        <is>
          <t xml:space="preserve">プレールドゥーク菊川駅前</t>
        </is>
      </c>
      <c r="H9" s="2" t="inlineStr">
        <is>
          <t xml:space="preserve">東京都</t>
        </is>
      </c>
      <c r="I9" s="2" t="inlineStr">
        <is>
          <t xml:space="preserve">東京都墨田区菊川２丁目</t>
        </is>
      </c>
      <c r="J9" s="2" t="inlineStr">
        <is>
          <t xml:space="preserve">2018年3月</t>
        </is>
      </c>
      <c r="K9" s="2" t="inlineStr">
        <is>
          <t xml:space="preserve">都営新宿線　菊川</t>
        </is>
      </c>
      <c r="L9" s="2" t="inlineStr">
        <is>
          <t xml:space="preserve">徒歩　1分</t>
        </is>
      </c>
      <c r="M9" s="2" t="inlineStr">
        <is>
          <t xml:space="preserve">50.26㎡</t>
        </is>
      </c>
      <c r="N9" s="4">
        <v>6600</v>
      </c>
      <c r="O9" s="5">
        <v>434.2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>
        <f>AVERAGE(AD9:AF9)</f>
      </c>
      <c r="AC9" s="5">
        <f>MAX(AD9:AH9)</f>
      </c>
      <c r="AD9" s="5">
        <v>343.9</v>
      </c>
      <c r="AE9" s="5">
        <v>221.8</v>
      </c>
      <c r="AF9" s="5">
        <v>231.1</v>
      </c>
      <c r="AG9" s="5">
        <v>234.2</v>
      </c>
      <c r="AH9" s="5">
        <v>202.5</v>
      </c>
      <c r="AI9" s="5" t="inlineStr">
        <is>
          <t xml:space="preserve">2025-01-26</t>
        </is>
      </c>
      <c r="AJ9" s="5" t="inlineStr">
        <is>
          <t xml:space="preserve">2019-04-01</t>
        </is>
      </c>
      <c r="AK9" s="2" t="inlineStr">
        <is>
          <t xml:space="preserve">2017-07-09</t>
        </is>
      </c>
      <c r="AL9" s="2" t="inlineStr">
        <is>
          <t xml:space="preserve">2016-01-17</t>
        </is>
      </c>
      <c r="AM9" s="2" t="inlineStr">
        <is>
          <t xml:space="preserve">2014-04-29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300135382916</t>
        </is>
      </c>
      <c r="G10" s="2" t="inlineStr">
        <is>
          <t xml:space="preserve">ＧＥＮＯＶＩＡ隅田川ｗｅｓｔｓｋｙｇａｒｄｅｎ</t>
        </is>
      </c>
      <c r="H10" s="2" t="inlineStr">
        <is>
          <t xml:space="preserve">東京都</t>
        </is>
      </c>
      <c r="I10" s="2" t="inlineStr">
        <is>
          <t xml:space="preserve">東京都荒川区町屋１丁目</t>
        </is>
      </c>
      <c r="J10" s="2" t="inlineStr">
        <is>
          <t xml:space="preserve">2018年5月</t>
        </is>
      </c>
      <c r="K10" s="2" t="inlineStr">
        <is>
          <t xml:space="preserve">都電荒川線　荒川七丁目</t>
        </is>
      </c>
      <c r="L10" s="2" t="inlineStr">
        <is>
          <t xml:space="preserve">徒歩　4分</t>
        </is>
      </c>
      <c r="M10" s="2" t="inlineStr">
        <is>
          <t xml:space="preserve">51.01㎡</t>
        </is>
      </c>
      <c r="N10" s="4">
        <v>5200</v>
      </c>
      <c r="O10" s="5">
        <v>337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>
        <f>AVERAGE(AD10:AF10)</f>
      </c>
      <c r="AC10" s="5">
        <f>MAX(AD10:AH10)</f>
      </c>
      <c r="AD10" s="5">
        <v>349.3</v>
      </c>
      <c r="AE10" s="5">
        <v>345.2</v>
      </c>
      <c r="AF10" s="5">
        <v>317.8</v>
      </c>
      <c r="AG10" s="5">
        <v>271.6</v>
      </c>
      <c r="AH10" s="5">
        <v>314.7</v>
      </c>
      <c r="AI10" s="5" t="inlineStr">
        <is>
          <t xml:space="preserve">2024-10-21</t>
        </is>
      </c>
      <c r="AJ10" s="5" t="inlineStr">
        <is>
          <t xml:space="preserve">2024-03-30</t>
        </is>
      </c>
      <c r="AK10" s="2" t="inlineStr">
        <is>
          <t xml:space="preserve">2024-03-26</t>
        </is>
      </c>
      <c r="AL10" s="2" t="inlineStr">
        <is>
          <t xml:space="preserve">2023-12-08</t>
        </is>
      </c>
      <c r="AM10" s="2" t="inlineStr">
        <is>
          <t xml:space="preserve">2023-06-11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100135369763</t>
        </is>
      </c>
      <c r="G11" s="2" t="inlineStr">
        <is>
          <t xml:space="preserve">アーバンフィールド曳舟</t>
        </is>
      </c>
      <c r="H11" s="2" t="inlineStr">
        <is>
          <t xml:space="preserve">東京都</t>
        </is>
      </c>
      <c r="I11" s="2" t="inlineStr">
        <is>
          <t xml:space="preserve">東京都墨田区堤通１丁目</t>
        </is>
      </c>
      <c r="J11" s="2" t="inlineStr">
        <is>
          <t xml:space="preserve">2012年11月</t>
        </is>
      </c>
      <c r="K11" s="2" t="inlineStr">
        <is>
          <t xml:space="preserve">伊勢崎線　東向島</t>
        </is>
      </c>
      <c r="L11" s="2" t="inlineStr">
        <is>
          <t xml:space="preserve">徒歩　10分</t>
        </is>
      </c>
      <c r="M11" s="2" t="inlineStr">
        <is>
          <t xml:space="preserve">62.36㎡</t>
        </is>
      </c>
      <c r="N11" s="4">
        <v>4600</v>
      </c>
      <c r="O11" s="5">
        <v>243.9</v>
      </c>
      <c r="P11" s="5">
        <f>AVERAGE(R11:T11)</f>
      </c>
      <c r="Q11" s="5">
        <f>MAX(R11:V11)</f>
      </c>
      <c r="R11" s="5">
        <v>285.3</v>
      </c>
      <c r="S11" s="5">
        <v>259.4</v>
      </c>
      <c r="T11" s="5">
        <v>238.1</v>
      </c>
      <c r="U11" s="5">
        <v>246.2</v>
      </c>
      <c r="V11" s="5">
        <v>240.2</v>
      </c>
      <c r="W11" s="2" t="inlineStr">
        <is>
          <t xml:space="preserve">2025-04-26</t>
        </is>
      </c>
      <c r="X11" s="2" t="inlineStr">
        <is>
          <t xml:space="preserve">2024-10-27</t>
        </is>
      </c>
      <c r="Y11" s="2" t="inlineStr">
        <is>
          <t xml:space="preserve">2024-03-31</t>
        </is>
      </c>
      <c r="Z11" s="2" t="inlineStr">
        <is>
          <t xml:space="preserve">2022-10-01</t>
        </is>
      </c>
      <c r="AA11" s="2" t="inlineStr">
        <is>
          <t xml:space="preserve">2022-01-31</t>
        </is>
      </c>
      <c r="AB11" s="4">
        <f>AVERAGE(AD11:AF11)</f>
      </c>
      <c r="AC11" s="5">
        <f>MAX(AD11:AH11)</f>
      </c>
      <c r="AD11" s="5">
        <v>292.7</v>
      </c>
      <c r="AE11" s="5">
        <v>285.3</v>
      </c>
      <c r="AF11" s="5">
        <v>292.2</v>
      </c>
      <c r="AG11" s="5">
        <v>239.2</v>
      </c>
      <c r="AH11" s="5">
        <v>259.4</v>
      </c>
      <c r="AI11" s="5" t="inlineStr">
        <is>
          <t xml:space="preserve">2025-07-19</t>
        </is>
      </c>
      <c r="AJ11" s="5" t="inlineStr">
        <is>
          <t xml:space="preserve">2025-04-26</t>
        </is>
      </c>
      <c r="AK11" s="2" t="inlineStr">
        <is>
          <t xml:space="preserve">2025-02-24</t>
        </is>
      </c>
      <c r="AL11" s="2" t="inlineStr">
        <is>
          <t xml:space="preserve">2025-02-24</t>
        </is>
      </c>
      <c r="AM11" s="2" t="inlineStr">
        <is>
          <t xml:space="preserve">2024-10-27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100135389302</t>
        </is>
      </c>
      <c r="G12" s="2" t="inlineStr">
        <is>
          <t xml:space="preserve">ユニーブル横濱</t>
        </is>
      </c>
      <c r="H12" s="2" t="inlineStr">
        <is>
          <t xml:space="preserve">神奈川県</t>
        </is>
      </c>
      <c r="I12" s="2" t="inlineStr">
        <is>
          <t xml:space="preserve">神奈川県横浜市神奈川区鶴屋町２丁目</t>
        </is>
      </c>
      <c r="J12" s="2" t="inlineStr">
        <is>
          <t xml:space="preserve">2014年7月</t>
        </is>
      </c>
      <c r="K12" s="2" t="inlineStr">
        <is>
          <t xml:space="preserve">東海道線　横浜</t>
        </is>
      </c>
      <c r="L12" s="2" t="inlineStr">
        <is>
          <t xml:space="preserve">徒歩　5分</t>
        </is>
      </c>
      <c r="M12" s="2" t="inlineStr">
        <is>
          <t xml:space="preserve">67.44㎡</t>
        </is>
      </c>
      <c r="N12" s="4">
        <v>9580</v>
      </c>
      <c r="O12" s="5">
        <v>469.6</v>
      </c>
      <c r="P12" s="5">
        <f>AVERAGE(R12:T12)</f>
      </c>
      <c r="Q12" s="5">
        <f>MAX(R12:V12)</f>
      </c>
      <c r="R12" s="5">
        <v>417.2</v>
      </c>
      <c r="S12" s="5">
        <v>268.7</v>
      </c>
      <c r="T12" s="5"/>
      <c r="U12" s="5"/>
      <c r="V12" s="5"/>
      <c r="W12" s="2" t="inlineStr">
        <is>
          <t xml:space="preserve">2025-01-26</t>
        </is>
      </c>
      <c r="X12" s="2" t="inlineStr">
        <is>
          <t xml:space="preserve">2018-05-20</t>
        </is>
      </c>
      <c r="Y12" s="2"/>
      <c r="Z12" s="2"/>
      <c r="AA12" s="2"/>
      <c r="AB12" s="4">
        <f>AVERAGE(AD12:AF12)</f>
      </c>
      <c r="AC12" s="5">
        <f>MAX(AD12:AH12)</f>
      </c>
      <c r="AD12" s="5">
        <v>417.2</v>
      </c>
      <c r="AE12" s="5">
        <v>268.7</v>
      </c>
      <c r="AF12" s="5"/>
      <c r="AG12" s="5"/>
      <c r="AH12" s="5"/>
      <c r="AI12" s="5" t="inlineStr">
        <is>
          <t xml:space="preserve">2025-01-26</t>
        </is>
      </c>
      <c r="AJ12" s="5" t="inlineStr">
        <is>
          <t xml:space="preserve">2018-05-20</t>
        </is>
      </c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100135365802</t>
        </is>
      </c>
      <c r="G13" s="2" t="inlineStr">
        <is>
          <t xml:space="preserve">レーベンリヴァーレ綱島</t>
        </is>
      </c>
      <c r="H13" s="2" t="inlineStr">
        <is>
          <t xml:space="preserve">神奈川県</t>
        </is>
      </c>
      <c r="I13" s="2" t="inlineStr">
        <is>
          <t xml:space="preserve">神奈川県横浜市港北区樽町２丁目</t>
        </is>
      </c>
      <c r="J13" s="2" t="inlineStr">
        <is>
          <t xml:space="preserve">2012年3月</t>
        </is>
      </c>
      <c r="K13" s="2" t="inlineStr">
        <is>
          <t xml:space="preserve">東横線　綱島</t>
        </is>
      </c>
      <c r="L13" s="2" t="inlineStr">
        <is>
          <t xml:space="preserve">徒歩　11分</t>
        </is>
      </c>
      <c r="M13" s="2" t="inlineStr">
        <is>
          <t xml:space="preserve">66.46㎡</t>
        </is>
      </c>
      <c r="N13" s="4">
        <v>5280</v>
      </c>
      <c r="O13" s="5">
        <v>262.7</v>
      </c>
      <c r="P13" s="5">
        <f>AVERAGE(R13:T13)</f>
      </c>
      <c r="Q13" s="5">
        <f>MAX(R13:V13)</f>
      </c>
      <c r="R13" s="5">
        <v>262.5</v>
      </c>
      <c r="S13" s="5">
        <v>234.2</v>
      </c>
      <c r="T13" s="5">
        <v>240.8</v>
      </c>
      <c r="U13" s="5">
        <v>224.5</v>
      </c>
      <c r="V13" s="5">
        <v>198.3</v>
      </c>
      <c r="W13" s="2" t="inlineStr">
        <is>
          <t xml:space="preserve">2024-01-28</t>
        </is>
      </c>
      <c r="X13" s="2" t="inlineStr">
        <is>
          <t xml:space="preserve">2023-05-15</t>
        </is>
      </c>
      <c r="Y13" s="2" t="inlineStr">
        <is>
          <t xml:space="preserve">2022-06-27</t>
        </is>
      </c>
      <c r="Z13" s="2" t="inlineStr">
        <is>
          <t xml:space="preserve">2021-02-27</t>
        </is>
      </c>
      <c r="AA13" s="2" t="inlineStr">
        <is>
          <t xml:space="preserve">2021-01-24</t>
        </is>
      </c>
      <c r="AB13" s="4">
        <f>AVERAGE(AD13:AF13)</f>
      </c>
      <c r="AC13" s="5">
        <f>MAX(AD13:AH13)</f>
      </c>
      <c r="AD13" s="5">
        <v>306.1</v>
      </c>
      <c r="AE13" s="5">
        <v>311.2</v>
      </c>
      <c r="AF13" s="5">
        <v>294.8</v>
      </c>
      <c r="AG13" s="5">
        <v>306.5</v>
      </c>
      <c r="AH13" s="5">
        <v>304.3</v>
      </c>
      <c r="AI13" s="5" t="inlineStr">
        <is>
          <t xml:space="preserve">2025-07-27</t>
        </is>
      </c>
      <c r="AJ13" s="5" t="inlineStr">
        <is>
          <t xml:space="preserve">2025-06-01</t>
        </is>
      </c>
      <c r="AK13" s="2" t="inlineStr">
        <is>
          <t xml:space="preserve">2025-04-30</t>
        </is>
      </c>
      <c r="AL13" s="2" t="inlineStr">
        <is>
          <t xml:space="preserve">2025-01-25</t>
        </is>
      </c>
      <c r="AM13" s="2" t="inlineStr">
        <is>
          <t xml:space="preserve">2024-08-18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300135385114</t>
        </is>
      </c>
      <c r="G14" s="2" t="inlineStr">
        <is>
          <t xml:space="preserve">シティタワー大阪本町</t>
        </is>
      </c>
      <c r="H14" s="2" t="inlineStr">
        <is>
          <t xml:space="preserve">大阪府</t>
        </is>
      </c>
      <c r="I14" s="2" t="inlineStr">
        <is>
          <t xml:space="preserve">大阪府大阪市中央区安土町２丁目</t>
        </is>
      </c>
      <c r="J14" s="2" t="inlineStr">
        <is>
          <t xml:space="preserve">2021年12月</t>
        </is>
      </c>
      <c r="K14" s="2" t="inlineStr">
        <is>
          <t xml:space="preserve">大阪メトロ御堂筋線　本町</t>
        </is>
      </c>
      <c r="L14" s="2" t="inlineStr">
        <is>
          <t xml:space="preserve">徒歩　5分</t>
        </is>
      </c>
      <c r="M14" s="2" t="inlineStr">
        <is>
          <t xml:space="preserve">55.17㎡</t>
        </is>
      </c>
      <c r="N14" s="4">
        <v>11700</v>
      </c>
      <c r="O14" s="5">
        <v>701.1</v>
      </c>
      <c r="P14" s="5">
        <f>AVERAGE(R14:T14)</f>
      </c>
      <c r="Q14" s="5">
        <f>MAX(R14:V14)</f>
      </c>
      <c r="R14" s="5">
        <v>549.8</v>
      </c>
      <c r="S14" s="5">
        <v>677</v>
      </c>
      <c r="T14" s="5">
        <v>570.4</v>
      </c>
      <c r="U14" s="5">
        <v>577.2</v>
      </c>
      <c r="V14" s="5">
        <v>578.1</v>
      </c>
      <c r="W14" s="2" t="inlineStr">
        <is>
          <t xml:space="preserve">2025-06-30</t>
        </is>
      </c>
      <c r="X14" s="2" t="inlineStr">
        <is>
          <t xml:space="preserve">2025-06-26</t>
        </is>
      </c>
      <c r="Y14" s="2" t="inlineStr">
        <is>
          <t xml:space="preserve">2025-06-15</t>
        </is>
      </c>
      <c r="Z14" s="2" t="inlineStr">
        <is>
          <t xml:space="preserve">2025-06-02</t>
        </is>
      </c>
      <c r="AA14" s="2" t="inlineStr">
        <is>
          <t xml:space="preserve">2025-05-12</t>
        </is>
      </c>
      <c r="AB14" s="4">
        <f>AVERAGE(AD14:AF14)</f>
      </c>
      <c r="AC14" s="5">
        <f>MAX(AD14:AH14)</f>
      </c>
      <c r="AD14" s="5">
        <v>538.1</v>
      </c>
      <c r="AE14" s="5">
        <v>549.8</v>
      </c>
      <c r="AF14" s="5">
        <v>677</v>
      </c>
      <c r="AG14" s="5">
        <v>570.4</v>
      </c>
      <c r="AH14" s="5">
        <v>577.2</v>
      </c>
      <c r="AI14" s="5" t="inlineStr">
        <is>
          <t xml:space="preserve">2025-07-22</t>
        </is>
      </c>
      <c r="AJ14" s="5" t="inlineStr">
        <is>
          <t xml:space="preserve">2025-06-30</t>
        </is>
      </c>
      <c r="AK14" s="2" t="inlineStr">
        <is>
          <t xml:space="preserve">2025-06-26</t>
        </is>
      </c>
      <c r="AL14" s="2" t="inlineStr">
        <is>
          <t xml:space="preserve">2025-06-15</t>
        </is>
      </c>
      <c r="AM14" s="2" t="inlineStr">
        <is>
          <t xml:space="preserve">2025-06-02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300135389371</t>
        </is>
      </c>
      <c r="G15" s="2" t="inlineStr">
        <is>
          <t xml:space="preserve">プラウド江坂サウスマーク</t>
        </is>
      </c>
      <c r="H15" s="2" t="inlineStr">
        <is>
          <t xml:space="preserve">大阪府</t>
        </is>
      </c>
      <c r="I15" s="2" t="inlineStr">
        <is>
          <t xml:space="preserve">大阪府吹田市南金田２丁目</t>
        </is>
      </c>
      <c r="J15" s="2" t="inlineStr">
        <is>
          <t xml:space="preserve">2011年5月</t>
        </is>
      </c>
      <c r="K15" s="2" t="inlineStr">
        <is>
          <t xml:space="preserve">大阪メトロ御堂筋線　江坂</t>
        </is>
      </c>
      <c r="L15" s="2" t="inlineStr">
        <is>
          <t xml:space="preserve">徒歩　12分</t>
        </is>
      </c>
      <c r="M15" s="2" t="inlineStr">
        <is>
          <t xml:space="preserve">72.05㎡</t>
        </is>
      </c>
      <c r="N15" s="4">
        <v>4500</v>
      </c>
      <c r="O15" s="5">
        <v>206.5</v>
      </c>
      <c r="P15" s="5">
        <f>AVERAGE(R15:T15)</f>
      </c>
      <c r="Q15" s="5">
        <f>MAX(R15:V15)</f>
      </c>
      <c r="R15" s="5">
        <v>192.3</v>
      </c>
      <c r="S15" s="5">
        <v>234.4</v>
      </c>
      <c r="T15" s="5">
        <v>190.9</v>
      </c>
      <c r="U15" s="5">
        <v>247.8</v>
      </c>
      <c r="V15" s="5">
        <v>163.7</v>
      </c>
      <c r="W15" s="2" t="inlineStr">
        <is>
          <t xml:space="preserve">2025-06-29</t>
        </is>
      </c>
      <c r="X15" s="2" t="inlineStr">
        <is>
          <t xml:space="preserve">2025-01-31</t>
        </is>
      </c>
      <c r="Y15" s="2" t="inlineStr">
        <is>
          <t xml:space="preserve">2024-03-02</t>
        </is>
      </c>
      <c r="Z15" s="2" t="inlineStr">
        <is>
          <t xml:space="preserve">2023-07-07</t>
        </is>
      </c>
      <c r="AA15" s="2" t="inlineStr">
        <is>
          <t xml:space="preserve">2021-09-26</t>
        </is>
      </c>
      <c r="AB15" s="4">
        <f>AVERAGE(AD15:AF15)</f>
      </c>
      <c r="AC15" s="5">
        <f>MAX(AD15:AH15)</f>
      </c>
      <c r="AD15" s="5">
        <v>192.3</v>
      </c>
      <c r="AE15" s="5">
        <v>164.7</v>
      </c>
      <c r="AF15" s="5">
        <v>185.3</v>
      </c>
      <c r="AG15" s="5">
        <v>198.7</v>
      </c>
      <c r="AH15" s="5">
        <v>234.4</v>
      </c>
      <c r="AI15" s="5" t="inlineStr">
        <is>
          <t xml:space="preserve">2025-06-29</t>
        </is>
      </c>
      <c r="AJ15" s="5" t="inlineStr">
        <is>
          <t xml:space="preserve">2025-03-31</t>
        </is>
      </c>
      <c r="AK15" s="2" t="inlineStr">
        <is>
          <t xml:space="preserve">2025-03-20</t>
        </is>
      </c>
      <c r="AL15" s="2" t="inlineStr">
        <is>
          <t xml:space="preserve">2025-02-22</t>
        </is>
      </c>
      <c r="AM15" s="2" t="inlineStr">
        <is>
          <t xml:space="preserve">2025-01-31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 t="inlineStr">
        <is>
          <t xml:space="preserve">成約物件不足</t>
        </is>
      </c>
      <c r="C16" s="3" t="inlineStr">
        <is>
          <t xml:space="preserve">成約物件不足</t>
        </is>
      </c>
      <c r="D16" s="3">
        <f>AB16/O16</f>
      </c>
      <c r="E16" s="3">
        <f>AC16/O16</f>
      </c>
      <c r="F16" s="2" t="inlineStr">
        <is>
          <t xml:space="preserve">300135390807</t>
        </is>
      </c>
      <c r="G16" s="2" t="inlineStr">
        <is>
          <t xml:space="preserve">プレサンスロジェ白壁テラス</t>
        </is>
      </c>
      <c r="H16" s="2" t="inlineStr">
        <is>
          <t xml:space="preserve">愛知県</t>
        </is>
      </c>
      <c r="I16" s="2" t="inlineStr">
        <is>
          <t xml:space="preserve">愛知県名古屋市東区白壁２丁目</t>
        </is>
      </c>
      <c r="J16" s="2" t="inlineStr">
        <is>
          <t xml:space="preserve">2018年9月</t>
        </is>
      </c>
      <c r="K16" s="2" t="inlineStr">
        <is>
          <t xml:space="preserve">瀬戸線　東大手</t>
        </is>
      </c>
      <c r="L16" s="2" t="inlineStr">
        <is>
          <t xml:space="preserve">徒歩　6分</t>
        </is>
      </c>
      <c r="M16" s="2" t="inlineStr">
        <is>
          <t xml:space="preserve">74.53㎡</t>
        </is>
      </c>
      <c r="N16" s="4">
        <v>4380</v>
      </c>
      <c r="O16" s="5">
        <v>194.3</v>
      </c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4">
        <f>AVERAGE(AD16:AF16)</f>
      </c>
      <c r="AC16" s="5">
        <f>MAX(AD16:AH16)</f>
      </c>
      <c r="AD16" s="5">
        <v>240.3</v>
      </c>
      <c r="AE16" s="5">
        <v>193.2</v>
      </c>
      <c r="AF16" s="5">
        <v>239.3</v>
      </c>
      <c r="AG16" s="5">
        <v>186.2</v>
      </c>
      <c r="AH16" s="5">
        <v>206.4</v>
      </c>
      <c r="AI16" s="5" t="inlineStr">
        <is>
          <t xml:space="preserve">2025-04-30</t>
        </is>
      </c>
      <c r="AJ16" s="5" t="inlineStr">
        <is>
          <t xml:space="preserve">2025-02-09</t>
        </is>
      </c>
      <c r="AK16" s="2" t="inlineStr">
        <is>
          <t xml:space="preserve">2023-09-11</t>
        </is>
      </c>
      <c r="AL16" s="2" t="inlineStr">
        <is>
          <t xml:space="preserve">2022-01-31</t>
        </is>
      </c>
      <c r="AM16" s="2" t="inlineStr">
        <is>
          <t xml:space="preserve">2020-11-08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276DA85A-7471-453B-9E2B-5EA13B96DADC}">
  <dimension ref="A1:AM2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2026-02-08T10:53:30.00Z</dcterms:created>
  <dc:title/>
  <dc:subject/>
  <dc:creator/>
  <dc:description/>
  <cp:revision>0</cp:revision>
</cp:coreProperties>
</file>