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</Types>
</file>

<file path=_rels/.rels><?xml version="1.0" encoding="UTF-8" standalone="yes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ate1904="false"/>
  <bookViews>
    <workbookView activeTab="0" firstSheet="0" showHorizontalScroll="true" showSheetTabs="true" showVerticalScroll="true"/>
  </bookViews>
  <sheets>
    <sheet name="同物件" sheetId="1" state="visible" r:id="rId1"/>
    <sheet name="東京築古広め" sheetId="2" state="visible" r:id="rId2"/>
  </sheets>
  <definedNames/>
  <calcPr calcId="0" calcMode="auto"/>
</workbook>
</file>

<file path=xl/styles.xml><?xml version="1.0" encoding="utf-8"?>
<styleSheet xmlns="http://schemas.openxmlformats.org/spreadsheetml/2006/main">
  <numFmts count="4">
    <numFmt numFmtId="164" formatCode="GENERAL"/>
    <numFmt numFmtId="165" formatCode="0.00%"/>
    <numFmt numFmtId="166" formatCode="#,##0"/>
    <numFmt numFmtId="167" formatCode="#,##0.0"/>
  </numFmts>
  <fonts count="2">
    <font>
      <name val="Calibri"/>
      <charset val="1"/>
      <family val="0"/>
      <sz val="11"/>
    </font>
    <font/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 diagonalDown="false" diagonalUp="false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">
    <xf borderId="0" fillId="0" fontId="0" numFmtId="164" xfId="0" applyFont="true"/>
    <xf borderId="1" fillId="0" fontId="1" numFmtId="164" xfId="0" applyFont="true" applyBorder="true"/>
    <xf borderId="1" fillId="0" fontId="0" numFmtId="164" xfId="0" applyFont="true" applyBorder="true"/>
    <xf borderId="1" fillId="0" fontId="0" numFmtId="165" xfId="0" applyFont="true" applyBorder="true"/>
    <xf borderId="1" fillId="0" fontId="0" numFmtId="166" xfId="0" applyFont="true" applyBorder="true"/>
    <xf borderId="1" fillId="0" fontId="0" numFmtId="167" xfId="0" applyFont="true" applyBorder="true"/>
  </cellXfs>
  <cellStyles count="1">
    <cellStyle builtinId="0" customBuiltin="false" name="Normal" xfId="0"/>
  </cellStyles>
  <dxfs count="1">
    <dxf>
      <font>
        <color rgb="FFA9CEEC"/>
      </font>
      <fill>
        <patternFill>
          <bgColor rgb="FFFFFFFF"/>
        </patternFill>
      </fill>
    </dxf>
  </dxfs>
  <tableStyles count="0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r="http://schemas.microsoft.com/office/spreadsheetml/2014/revision" xr:uid="{A62CA013-FF92-4B4C-BAC9-E7927E7E54EF}">
  <dimension ref="A1:AM111"/>
  <sheetViews>
    <sheetView workbookViewId="0" view="normal" topLeftCell="A1" tabSelected="true">
      <selection pane="topLeft" activeCell="A1" sqref="A1"/>
    </sheetView>
  </sheetViews>
  <cols>
    <col min="1" max="1" width="22.00000000" customWidth="1"/>
    <col min="2" max="2" width="24.00000000" customWidth="1"/>
    <col min="3" max="3" width="26.00000000" customWidth="1"/>
    <col min="4" max="4" width="24.00000000" customWidth="1"/>
    <col min="5" max="5" width="26.00000000" customWidth="1"/>
    <col min="6" max="6" width="15.00000000" customWidth="1"/>
    <col min="7" max="7" width="50.00000000" customWidth="1"/>
    <col min="8" max="8" width="12.00000000" customWidth="1"/>
    <col min="9" max="9" width="40.00000000" customWidth="1"/>
    <col min="10" max="10" width="14.00000000" customWidth="1"/>
    <col min="11" max="11" width="27.00000000" customWidth="1"/>
    <col min="12" max="12" width="14.00000000" customWidth="1"/>
    <col min="13" max="13" width="10.00000000" customWidth="1"/>
    <col min="14" max="14" width="17.00000000" customWidth="1"/>
    <col min="15" max="15" width="17.00000000" customWidth="1"/>
    <col min="16" max="16" width="30.00000000" customWidth="1"/>
    <col min="17" max="17" width="30.00000000" customWidth="1"/>
    <col min="18" max="18" width="32.00000000" customWidth="1"/>
    <col min="19" max="19" width="32.00000000" customWidth="1"/>
    <col min="20" max="20" width="32.00000000" customWidth="1"/>
    <col min="21" max="21" width="32.00000000" customWidth="1"/>
    <col min="22" max="22" width="32.00000000" customWidth="1"/>
    <col min="23" max="23" width="25.00000000" customWidth="1"/>
    <col min="24" max="24" width="25.00000000" customWidth="1"/>
    <col min="25" max="25" width="25.00000000" customWidth="1"/>
    <col min="26" max="26" width="25.00000000" customWidth="1"/>
    <col min="27" max="27" width="25.00000000" customWidth="1"/>
    <col min="28" max="28" width="30.00000000" customWidth="1"/>
    <col min="29" max="29" width="30.00000000" customWidth="1"/>
    <col min="30" max="30" width="32.00000000" customWidth="1"/>
    <col min="31" max="31" width="32.00000000" customWidth="1"/>
    <col min="32" max="32" width="32.00000000" customWidth="1"/>
    <col min="33" max="33" width="32.00000000" customWidth="1"/>
    <col min="34" max="34" width="32.00000000" customWidth="1"/>
    <col min="35" max="35" width="25.00000000" customWidth="1"/>
    <col min="36" max="36" width="25.00000000" customWidth="1"/>
    <col min="37" max="37" width="25.00000000" customWidth="1"/>
    <col min="38" max="38" width="25.00000000" customWidth="1"/>
    <col min="39" max="39" width="25.00000000" customWidth="1"/>
  </cols>
  <sheetData>
    <row r="1">
      <c r="A1" s="1" t="inlineStr">
        <is>
          <t xml:space="preserve">詳細シート作成対象</t>
        </is>
      </c>
      <c r="B1" s="1" t="inlineStr">
        <is>
          <t xml:space="preserve">同物件平均との乖離率</t>
        </is>
      </c>
      <c r="C1" s="1" t="inlineStr">
        <is>
          <t xml:space="preserve">同物件最高値との乖離率</t>
        </is>
      </c>
      <c r="D1" s="1" t="inlineStr">
        <is>
          <t xml:space="preserve">同住所平均との乖離率</t>
        </is>
      </c>
      <c r="E1" s="1" t="inlineStr">
        <is>
          <t xml:space="preserve">同住所最高値との乖離率</t>
        </is>
      </c>
      <c r="F1" s="1" t="inlineStr">
        <is>
          <t xml:space="preserve">物件番号</t>
        </is>
      </c>
      <c r="G1" s="1" t="inlineStr">
        <is>
          <t xml:space="preserve">物件名</t>
        </is>
      </c>
      <c r="H1" s="1" t="inlineStr">
        <is>
          <t xml:space="preserve">エリア</t>
        </is>
      </c>
      <c r="I1" s="1" t="inlineStr">
        <is>
          <t xml:space="preserve">住所</t>
        </is>
      </c>
      <c r="J1" s="1" t="inlineStr">
        <is>
          <t xml:space="preserve">築年月</t>
        </is>
      </c>
      <c r="K1" s="1" t="inlineStr">
        <is>
          <t xml:space="preserve">沿線駅</t>
        </is>
      </c>
      <c r="L1" s="1" t="inlineStr">
        <is>
          <t xml:space="preserve">交通</t>
        </is>
      </c>
      <c r="M1" s="1" t="inlineStr">
        <is>
          <t xml:space="preserve">平米数</t>
        </is>
      </c>
      <c r="N1" s="1" t="inlineStr">
        <is>
          <t xml:space="preserve">物件価格(万円)</t>
        </is>
      </c>
      <c r="O1" s="1" t="inlineStr">
        <is>
          <t xml:space="preserve">坪単価(万円)</t>
        </is>
      </c>
      <c r="P1" s="1" t="inlineStr">
        <is>
          <t xml:space="preserve">同物件平均成約坪単価(万円)</t>
        </is>
      </c>
      <c r="Q1" s="1" t="inlineStr">
        <is>
          <t xml:space="preserve">同物件最高成約坪単価(万円)</t>
        </is>
      </c>
      <c r="R1" s="1" t="inlineStr">
        <is>
          <t xml:space="preserve">同物件成約事例坪単価１(万円)</t>
        </is>
      </c>
      <c r="S1" s="1" t="inlineStr">
        <is>
          <t xml:space="preserve">同物件成約事例坪単価２(万円)</t>
        </is>
      </c>
      <c r="T1" s="1" t="inlineStr">
        <is>
          <t xml:space="preserve">同物件成約事例坪単価３(万円)</t>
        </is>
      </c>
      <c r="U1" s="1" t="inlineStr">
        <is>
          <t xml:space="preserve">同物件成約事例坪単価４(万円)</t>
        </is>
      </c>
      <c r="V1" s="1" t="inlineStr">
        <is>
          <t xml:space="preserve">同物件成約事例坪単価５(万円)</t>
        </is>
      </c>
      <c r="W1" s="1" t="inlineStr">
        <is>
          <t xml:space="preserve">同物件事例1成約年月日</t>
        </is>
      </c>
      <c r="X1" s="1" t="inlineStr">
        <is>
          <t xml:space="preserve">同物件事例2成約年月日</t>
        </is>
      </c>
      <c r="Y1" s="1" t="inlineStr">
        <is>
          <t xml:space="preserve">同物件事例3成約年月日</t>
        </is>
      </c>
      <c r="Z1" s="1" t="inlineStr">
        <is>
          <t xml:space="preserve">同物件事例4成約年月日</t>
        </is>
      </c>
      <c r="AA1" s="1" t="inlineStr">
        <is>
          <t xml:space="preserve">同物件事例5成約年月日</t>
        </is>
      </c>
      <c r="AB1" s="1" t="inlineStr">
        <is>
          <t xml:space="preserve">同住所平均成約坪単価(万円)</t>
        </is>
      </c>
      <c r="AC1" s="1" t="inlineStr">
        <is>
          <t xml:space="preserve">同住所最高成約坪単価(万円)</t>
        </is>
      </c>
      <c r="AD1" s="1" t="inlineStr">
        <is>
          <t xml:space="preserve">同住所成約事例坪単価１(万円)</t>
        </is>
      </c>
      <c r="AE1" s="1" t="inlineStr">
        <is>
          <t xml:space="preserve">同住所成約事例坪単価２(万円)</t>
        </is>
      </c>
      <c r="AF1" s="1" t="inlineStr">
        <is>
          <t xml:space="preserve">同住所成約事例坪単価３(万円)</t>
        </is>
      </c>
      <c r="AG1" s="1" t="inlineStr">
        <is>
          <t xml:space="preserve">同住所成約事例坪単価４(万円)</t>
        </is>
      </c>
      <c r="AH1" s="1" t="inlineStr">
        <is>
          <t xml:space="preserve">同住所成約事例坪単価５(万円)</t>
        </is>
      </c>
      <c r="AI1" s="1" t="inlineStr">
        <is>
          <t xml:space="preserve">同住所事例1成約年月日</t>
        </is>
      </c>
      <c r="AJ1" s="1" t="inlineStr">
        <is>
          <t xml:space="preserve">同住所事例2成約年月日</t>
        </is>
      </c>
      <c r="AK1" s="1" t="inlineStr">
        <is>
          <t xml:space="preserve">同住所事例3成約年月日</t>
        </is>
      </c>
      <c r="AL1" s="1" t="inlineStr">
        <is>
          <t xml:space="preserve">同住所事例4成約年月日</t>
        </is>
      </c>
      <c r="AM1" s="1" t="inlineStr">
        <is>
          <t xml:space="preserve">同住所事例5成約年月日</t>
        </is>
      </c>
    </row>
    <row r="2">
      <c r="A2" s="2">
        <f>IF(OR(AND(B2&gt;1.1,B2&lt;&gt;"成約物件不足"),AND(C2&gt;1.1,C2&lt;&gt;"成約物件不足"),AND(D2&gt;1.1,D2&lt;&gt;"成約物件不足"),AND(E2&gt;1.1,E2&lt;&gt;"成約物件不足")),"○","")</f>
      </c>
      <c r="B2" s="3">
        <f>P2/O2</f>
      </c>
      <c r="C2" s="3">
        <f>Q2/O2</f>
      </c>
      <c r="D2" s="3">
        <f>AB2/O2</f>
      </c>
      <c r="E2" s="3">
        <f>AC2/O2</f>
      </c>
      <c r="F2" s="2" t="inlineStr">
        <is>
          <t xml:space="preserve">100135330890</t>
        </is>
      </c>
      <c r="G2" s="2" t="inlineStr">
        <is>
          <t xml:space="preserve">パークコート六本木ヒルトップ</t>
        </is>
      </c>
      <c r="H2" s="2" t="inlineStr">
        <is>
          <t xml:space="preserve">東京都</t>
        </is>
      </c>
      <c r="I2" s="2" t="inlineStr">
        <is>
          <t xml:space="preserve">東京都港区六本木１丁目</t>
        </is>
      </c>
      <c r="J2" s="2" t="inlineStr">
        <is>
          <t xml:space="preserve">2012年8月</t>
        </is>
      </c>
      <c r="K2" s="2" t="inlineStr">
        <is>
          <t xml:space="preserve">南北線　六本木一丁目</t>
        </is>
      </c>
      <c r="L2" s="2" t="inlineStr">
        <is>
          <t xml:space="preserve">徒歩　2分</t>
        </is>
      </c>
      <c r="M2" s="2" t="inlineStr">
        <is>
          <t xml:space="preserve">80.94㎡</t>
        </is>
      </c>
      <c r="N2" s="4">
        <v>55800</v>
      </c>
      <c r="O2" s="5">
        <v>2279.1</v>
      </c>
      <c r="P2" s="5">
        <f>AVERAGE(R2:T2)</f>
      </c>
      <c r="Q2" s="5">
        <f>MAX(R2:V2)</f>
      </c>
      <c r="R2" s="5">
        <v>1723.3</v>
      </c>
      <c r="S2" s="5">
        <v>2063</v>
      </c>
      <c r="T2" s="5">
        <v>2388.7</v>
      </c>
      <c r="U2" s="5">
        <v>1125.6</v>
      </c>
      <c r="V2" s="5">
        <v>1102.4</v>
      </c>
      <c r="W2" s="2" t="inlineStr">
        <is>
          <t xml:space="preserve">2025-07-31</t>
        </is>
      </c>
      <c r="X2" s="2" t="inlineStr">
        <is>
          <t xml:space="preserve">2025-06-09</t>
        </is>
      </c>
      <c r="Y2" s="2" t="inlineStr">
        <is>
          <t xml:space="preserve">2024-11-09</t>
        </is>
      </c>
      <c r="Z2" s="2" t="inlineStr">
        <is>
          <t xml:space="preserve">2024-06-21</t>
        </is>
      </c>
      <c r="AA2" s="2" t="inlineStr">
        <is>
          <t xml:space="preserve">2024-06-06</t>
        </is>
      </c>
      <c r="AB2" s="4">
        <f>AVERAGE(AD2:AF2)</f>
      </c>
      <c r="AC2" s="5">
        <f>MAX(AD2:AH2)</f>
      </c>
      <c r="AD2" s="5">
        <v>1723.3</v>
      </c>
      <c r="AE2" s="5">
        <v>2063</v>
      </c>
      <c r="AF2" s="5">
        <v>1228</v>
      </c>
      <c r="AG2" s="5">
        <v>925.8</v>
      </c>
      <c r="AH2" s="5">
        <v>1091.1</v>
      </c>
      <c r="AI2" s="5" t="inlineStr">
        <is>
          <t xml:space="preserve">2025-07-31</t>
        </is>
      </c>
      <c r="AJ2" s="5" t="inlineStr">
        <is>
          <t xml:space="preserve">2025-06-09</t>
        </is>
      </c>
      <c r="AK2" s="2" t="inlineStr">
        <is>
          <t xml:space="preserve">2025-05-12</t>
        </is>
      </c>
      <c r="AL2" s="2" t="inlineStr">
        <is>
          <t xml:space="preserve">2025-04-13</t>
        </is>
      </c>
      <c r="AM2" s="2" t="inlineStr">
        <is>
          <t xml:space="preserve">2025-02-06</t>
        </is>
      </c>
    </row>
    <row r="3">
      <c r="A3" s="2">
        <f>IF(OR(AND(B3&gt;1.1,B3&lt;&gt;"成約物件不足"),AND(C3&gt;1.1,C3&lt;&gt;"成約物件不足"),AND(D3&gt;1.1,D3&lt;&gt;"成約物件不足"),AND(E3&gt;1.1,E3&lt;&gt;"成約物件不足")),"○","")</f>
      </c>
      <c r="B3" s="3">
        <f>P3/O3</f>
      </c>
      <c r="C3" s="3">
        <f>Q3/O3</f>
      </c>
      <c r="D3" s="3">
        <f>AB3/O3</f>
      </c>
      <c r="E3" s="3">
        <f>AC3/O3</f>
      </c>
      <c r="F3" s="2" t="inlineStr">
        <is>
          <t xml:space="preserve">100135426671</t>
        </is>
      </c>
      <c r="G3" s="2" t="inlineStr">
        <is>
          <t xml:space="preserve">パークコート虎ノ門愛宕タワー</t>
        </is>
      </c>
      <c r="H3" s="2" t="inlineStr">
        <is>
          <t xml:space="preserve">東京都</t>
        </is>
      </c>
      <c r="I3" s="2" t="inlineStr">
        <is>
          <t xml:space="preserve">東京都港区虎ノ門３丁目</t>
        </is>
      </c>
      <c r="J3" s="2" t="inlineStr">
        <is>
          <t xml:space="preserve">2008年4月</t>
        </is>
      </c>
      <c r="K3" s="2" t="inlineStr">
        <is>
          <t xml:space="preserve">日比谷線　神谷町</t>
        </is>
      </c>
      <c r="L3" s="2" t="inlineStr">
        <is>
          <t xml:space="preserve">徒歩　4分</t>
        </is>
      </c>
      <c r="M3" s="2" t="inlineStr">
        <is>
          <t xml:space="preserve">75.19㎡</t>
        </is>
      </c>
      <c r="N3" s="4">
        <v>27800</v>
      </c>
      <c r="O3" s="5">
        <v>1222.3</v>
      </c>
      <c r="P3" s="5">
        <f>AVERAGE(R3:T3)</f>
      </c>
      <c r="Q3" s="5">
        <f>MAX(R3:V3)</f>
      </c>
      <c r="R3" s="5">
        <v>1329.1</v>
      </c>
      <c r="S3" s="5">
        <v>1241</v>
      </c>
      <c r="T3" s="5">
        <v>1080.4</v>
      </c>
      <c r="U3" s="5">
        <v>1055.2</v>
      </c>
      <c r="V3" s="5">
        <v>687.5</v>
      </c>
      <c r="W3" s="2" t="inlineStr">
        <is>
          <t xml:space="preserve">2025-05-30</t>
        </is>
      </c>
      <c r="X3" s="2" t="inlineStr">
        <is>
          <t xml:space="preserve">2025-04-18</t>
        </is>
      </c>
      <c r="Y3" s="2" t="inlineStr">
        <is>
          <t xml:space="preserve">2025-03-29</t>
        </is>
      </c>
      <c r="Z3" s="2" t="inlineStr">
        <is>
          <t xml:space="preserve">2024-12-12</t>
        </is>
      </c>
      <c r="AA3" s="2" t="inlineStr">
        <is>
          <t xml:space="preserve">2023-08-07</t>
        </is>
      </c>
      <c r="AB3" s="4">
        <f>AVERAGE(AD3:AF3)</f>
      </c>
      <c r="AC3" s="5">
        <f>MAX(AD3:AH3)</f>
      </c>
      <c r="AD3" s="5">
        <v>1329.1</v>
      </c>
      <c r="AE3" s="5">
        <v>1241</v>
      </c>
      <c r="AF3" s="5">
        <v>1080.4</v>
      </c>
      <c r="AG3" s="5">
        <v>1055.2</v>
      </c>
      <c r="AH3" s="5">
        <v>1906.1</v>
      </c>
      <c r="AI3" s="5" t="inlineStr">
        <is>
          <t xml:space="preserve">2025-05-30</t>
        </is>
      </c>
      <c r="AJ3" s="5" t="inlineStr">
        <is>
          <t xml:space="preserve">2025-04-18</t>
        </is>
      </c>
      <c r="AK3" s="2" t="inlineStr">
        <is>
          <t xml:space="preserve">2025-03-29</t>
        </is>
      </c>
      <c r="AL3" s="2" t="inlineStr">
        <is>
          <t xml:space="preserve">2024-12-12</t>
        </is>
      </c>
      <c r="AM3" s="2" t="inlineStr">
        <is>
          <t xml:space="preserve">2024-07-16</t>
        </is>
      </c>
    </row>
    <row r="4">
      <c r="A4" s="2">
        <f>IF(OR(AND(B4&gt;1.1,B4&lt;&gt;"成約物件不足"),AND(C4&gt;1.1,C4&lt;&gt;"成約物件不足"),AND(D4&gt;1.1,D4&lt;&gt;"成約物件不足"),AND(E4&gt;1.1,E4&lt;&gt;"成約物件不足")),"○","")</f>
      </c>
      <c r="B4" s="3">
        <f>P4/O4</f>
      </c>
      <c r="C4" s="3">
        <f>Q4/O4</f>
      </c>
      <c r="D4" s="3">
        <f>AB4/O4</f>
      </c>
      <c r="E4" s="3">
        <f>AC4/O4</f>
      </c>
      <c r="F4" s="2" t="inlineStr">
        <is>
          <t xml:space="preserve">100135365911</t>
        </is>
      </c>
      <c r="G4" s="2" t="inlineStr">
        <is>
          <t xml:space="preserve">パークコート神宮北参道ザタワー</t>
        </is>
      </c>
      <c r="H4" s="2" t="inlineStr">
        <is>
          <t xml:space="preserve">東京都</t>
        </is>
      </c>
      <c r="I4" s="2" t="inlineStr">
        <is>
          <t xml:space="preserve">東京都渋谷区千駄ヶ谷４丁目</t>
        </is>
      </c>
      <c r="J4" s="2" t="inlineStr">
        <is>
          <t xml:space="preserve">2023年1月</t>
        </is>
      </c>
      <c r="K4" s="2" t="inlineStr">
        <is>
          <t xml:space="preserve">副都心線　北参道</t>
        </is>
      </c>
      <c r="L4" s="2" t="inlineStr">
        <is>
          <t xml:space="preserve">徒歩　1分</t>
        </is>
      </c>
      <c r="M4" s="2" t="inlineStr">
        <is>
          <t xml:space="preserve">67.83㎡</t>
        </is>
      </c>
      <c r="N4" s="4">
        <v>27000</v>
      </c>
      <c r="O4" s="5">
        <v>1315.9</v>
      </c>
      <c r="P4" s="5">
        <f>AVERAGE(R4:T4)</f>
      </c>
      <c r="Q4" s="5">
        <f>MAX(R4:V4)</f>
      </c>
      <c r="R4" s="5">
        <v>1600.3</v>
      </c>
      <c r="S4" s="5">
        <v>1598.7</v>
      </c>
      <c r="T4" s="5">
        <v>1306.8</v>
      </c>
      <c r="U4" s="5">
        <v>1411.2</v>
      </c>
      <c r="V4" s="5">
        <v>1519.6</v>
      </c>
      <c r="W4" s="2" t="inlineStr">
        <is>
          <t xml:space="preserve">2025-07-07</t>
        </is>
      </c>
      <c r="X4" s="2" t="inlineStr">
        <is>
          <t xml:space="preserve">2025-06-26</t>
        </is>
      </c>
      <c r="Y4" s="2" t="inlineStr">
        <is>
          <t xml:space="preserve">2025-05-30</t>
        </is>
      </c>
      <c r="Z4" s="2" t="inlineStr">
        <is>
          <t xml:space="preserve">2025-05-12</t>
        </is>
      </c>
      <c r="AA4" s="2" t="inlineStr">
        <is>
          <t xml:space="preserve">2025-04-07</t>
        </is>
      </c>
      <c r="AB4" s="4">
        <f>AVERAGE(AD4:AF4)</f>
      </c>
      <c r="AC4" s="5">
        <f>MAX(AD4:AH4)</f>
      </c>
      <c r="AD4" s="5">
        <v>1600.3</v>
      </c>
      <c r="AE4" s="5">
        <v>1598.7</v>
      </c>
      <c r="AF4" s="5">
        <v>1306.8</v>
      </c>
      <c r="AG4" s="5">
        <v>1118.3</v>
      </c>
      <c r="AH4" s="5">
        <v>1454.9</v>
      </c>
      <c r="AI4" s="5" t="inlineStr">
        <is>
          <t xml:space="preserve">2025-07-07</t>
        </is>
      </c>
      <c r="AJ4" s="5" t="inlineStr">
        <is>
          <t xml:space="preserve">2025-06-26</t>
        </is>
      </c>
      <c r="AK4" s="2" t="inlineStr">
        <is>
          <t xml:space="preserve">2025-05-30</t>
        </is>
      </c>
      <c r="AL4" s="2" t="inlineStr">
        <is>
          <t xml:space="preserve">2025-05-26</t>
        </is>
      </c>
      <c r="AM4" s="2" t="inlineStr">
        <is>
          <t xml:space="preserve">2025-05-12</t>
        </is>
      </c>
    </row>
    <row r="5">
      <c r="A5" s="2">
        <f>IF(OR(AND(B5&gt;1.1,B5&lt;&gt;"成約物件不足"),AND(C5&gt;1.1,C5&lt;&gt;"成約物件不足"),AND(D5&gt;1.1,D5&lt;&gt;"成約物件不足"),AND(E5&gt;1.1,E5&lt;&gt;"成約物件不足")),"○","")</f>
      </c>
      <c r="B5" s="3">
        <f>P5/O5</f>
      </c>
      <c r="C5" s="3">
        <f>Q5/O5</f>
      </c>
      <c r="D5" s="3">
        <f>AB5/O5</f>
      </c>
      <c r="E5" s="3">
        <f>AC5/O5</f>
      </c>
      <c r="F5" s="2" t="inlineStr">
        <is>
          <t xml:space="preserve">100135443114</t>
        </is>
      </c>
      <c r="G5" s="2" t="inlineStr">
        <is>
          <t xml:space="preserve">富久クロスコンフォートタワー</t>
        </is>
      </c>
      <c r="H5" s="2" t="inlineStr">
        <is>
          <t xml:space="preserve">東京都</t>
        </is>
      </c>
      <c r="I5" s="2" t="inlineStr">
        <is>
          <t xml:space="preserve">東京都新宿区富久町</t>
        </is>
      </c>
      <c r="J5" s="2" t="inlineStr">
        <is>
          <t xml:space="preserve">2015年3月</t>
        </is>
      </c>
      <c r="K5" s="2" t="inlineStr">
        <is>
          <t xml:space="preserve">丸ノ内線　新宿御苑前</t>
        </is>
      </c>
      <c r="L5" s="2" t="inlineStr">
        <is>
          <t xml:space="preserve">徒歩　5分</t>
        </is>
      </c>
      <c r="M5" s="2" t="inlineStr">
        <is>
          <t xml:space="preserve">60㎡</t>
        </is>
      </c>
      <c r="N5" s="4">
        <v>25200</v>
      </c>
      <c r="O5" s="5">
        <v>1388.5</v>
      </c>
      <c r="P5" s="5">
        <f>AVERAGE(R5:T5)</f>
      </c>
      <c r="Q5" s="5">
        <f>MAX(R5:V5)</f>
      </c>
      <c r="R5" s="5">
        <v>859.8</v>
      </c>
      <c r="S5" s="5">
        <v>833</v>
      </c>
      <c r="T5" s="5">
        <v>814.7</v>
      </c>
      <c r="U5" s="5">
        <v>1047.6</v>
      </c>
      <c r="V5" s="5">
        <v>681.4</v>
      </c>
      <c r="W5" s="2" t="inlineStr">
        <is>
          <t xml:space="preserve">2025-07-05</t>
        </is>
      </c>
      <c r="X5" s="2" t="inlineStr">
        <is>
          <t xml:space="preserve">2025-04-25</t>
        </is>
      </c>
      <c r="Y5" s="2" t="inlineStr">
        <is>
          <t xml:space="preserve">2025-04-21</t>
        </is>
      </c>
      <c r="Z5" s="2" t="inlineStr">
        <is>
          <t xml:space="preserve">2025-02-11</t>
        </is>
      </c>
      <c r="AA5" s="2" t="inlineStr">
        <is>
          <t xml:space="preserve">2025-01-17</t>
        </is>
      </c>
      <c r="AB5" s="4">
        <f>AVERAGE(AD5:AF5)</f>
      </c>
      <c r="AC5" s="5">
        <f>MAX(AD5:AH5)</f>
      </c>
      <c r="AD5" s="5">
        <v>452.8</v>
      </c>
      <c r="AE5" s="5">
        <v>697.4</v>
      </c>
      <c r="AF5" s="5">
        <v>859.8</v>
      </c>
      <c r="AG5" s="5">
        <v>590.8</v>
      </c>
      <c r="AH5" s="5">
        <v>833</v>
      </c>
      <c r="AI5" s="5" t="inlineStr">
        <is>
          <t xml:space="preserve">2025-07-31</t>
        </is>
      </c>
      <c r="AJ5" s="5" t="inlineStr">
        <is>
          <t xml:space="preserve">2025-07-11</t>
        </is>
      </c>
      <c r="AK5" s="2" t="inlineStr">
        <is>
          <t xml:space="preserve">2025-07-05</t>
        </is>
      </c>
      <c r="AL5" s="2" t="inlineStr">
        <is>
          <t xml:space="preserve">2025-05-24</t>
        </is>
      </c>
      <c r="AM5" s="2" t="inlineStr">
        <is>
          <t xml:space="preserve">2025-04-25</t>
        </is>
      </c>
    </row>
    <row r="6">
      <c r="A6" s="2">
        <f>IF(OR(AND(B6&gt;1.1,B6&lt;&gt;"成約物件不足"),AND(C6&gt;1.1,C6&lt;&gt;"成約物件不足"),AND(D6&gt;1.1,D6&lt;&gt;"成約物件不足"),AND(E6&gt;1.1,E6&lt;&gt;"成約物件不足")),"○","")</f>
      </c>
      <c r="B6" s="3">
        <f>P6/O6</f>
      </c>
      <c r="C6" s="3">
        <f>Q6/O6</f>
      </c>
      <c r="D6" s="3">
        <f>AB6/O6</f>
      </c>
      <c r="E6" s="3">
        <f>AC6/O6</f>
      </c>
      <c r="F6" s="2" t="inlineStr">
        <is>
          <t xml:space="preserve">100135264425</t>
        </is>
      </c>
      <c r="G6" s="2" t="inlineStr">
        <is>
          <t xml:space="preserve">プラウド新虎通り</t>
        </is>
      </c>
      <c r="H6" s="2" t="inlineStr">
        <is>
          <t xml:space="preserve">東京都</t>
        </is>
      </c>
      <c r="I6" s="2" t="inlineStr">
        <is>
          <t xml:space="preserve">東京都港区新橋４丁目</t>
        </is>
      </c>
      <c r="J6" s="2" t="inlineStr">
        <is>
          <t xml:space="preserve">2022年3月</t>
        </is>
      </c>
      <c r="K6" s="2" t="inlineStr">
        <is>
          <t xml:space="preserve">山手線　新橋</t>
        </is>
      </c>
      <c r="L6" s="2" t="inlineStr">
        <is>
          <t xml:space="preserve">徒歩　7分</t>
        </is>
      </c>
      <c r="M6" s="2" t="inlineStr">
        <is>
          <t xml:space="preserve">65.21㎡</t>
        </is>
      </c>
      <c r="N6" s="4">
        <v>24680</v>
      </c>
      <c r="O6" s="5">
        <v>1251.2</v>
      </c>
      <c r="P6" s="5">
        <f>AVERAGE(R6:T6)</f>
      </c>
      <c r="Q6" s="5">
        <f>MAX(R6:V6)</f>
      </c>
      <c r="R6" s="5">
        <v>937.9</v>
      </c>
      <c r="S6" s="5">
        <v>1080.9</v>
      </c>
      <c r="T6" s="5">
        <v>813.5</v>
      </c>
      <c r="U6" s="5">
        <v>803.9</v>
      </c>
      <c r="V6" s="5"/>
      <c r="W6" s="2" t="inlineStr">
        <is>
          <t xml:space="preserve">2024-06-29</t>
        </is>
      </c>
      <c r="X6" s="2" t="inlineStr">
        <is>
          <t xml:space="preserve">2024-06-10</t>
        </is>
      </c>
      <c r="Y6" s="2" t="inlineStr">
        <is>
          <t xml:space="preserve">2024-03-27</t>
        </is>
      </c>
      <c r="Z6" s="2" t="inlineStr">
        <is>
          <t xml:space="preserve">2022-09-17</t>
        </is>
      </c>
      <c r="AA6" s="2"/>
      <c r="AB6" s="4">
        <f>AVERAGE(AD6:AF6)</f>
      </c>
      <c r="AC6" s="5">
        <f>MAX(AD6:AH6)</f>
      </c>
      <c r="AD6" s="5">
        <v>937.9</v>
      </c>
      <c r="AE6" s="5">
        <v>1080.9</v>
      </c>
      <c r="AF6" s="5">
        <v>813.5</v>
      </c>
      <c r="AG6" s="5">
        <v>770.5</v>
      </c>
      <c r="AH6" s="5">
        <v>803.9</v>
      </c>
      <c r="AI6" s="5" t="inlineStr">
        <is>
          <t xml:space="preserve">2024-06-29</t>
        </is>
      </c>
      <c r="AJ6" s="5" t="inlineStr">
        <is>
          <t xml:space="preserve">2024-06-10</t>
        </is>
      </c>
      <c r="AK6" s="2" t="inlineStr">
        <is>
          <t xml:space="preserve">2024-03-27</t>
        </is>
      </c>
      <c r="AL6" s="2" t="inlineStr">
        <is>
          <t xml:space="preserve">2024-03-14</t>
        </is>
      </c>
      <c r="AM6" s="2" t="inlineStr">
        <is>
          <t xml:space="preserve">2022-09-17</t>
        </is>
      </c>
    </row>
    <row r="7">
      <c r="A7" s="2">
        <f>IF(OR(AND(B7&gt;1.1,B7&lt;&gt;"成約物件不足"),AND(C7&gt;1.1,C7&lt;&gt;"成約物件不足"),AND(D7&gt;1.1,D7&lt;&gt;"成約物件不足"),AND(E7&gt;1.1,E7&lt;&gt;"成約物件不足")),"○","")</f>
      </c>
      <c r="B7" s="3">
        <f>P7/O7</f>
      </c>
      <c r="C7" s="3">
        <f>Q7/O7</f>
      </c>
      <c r="D7" s="3">
        <f>AB7/O7</f>
      </c>
      <c r="E7" s="3">
        <f>AC7/O7</f>
      </c>
      <c r="F7" s="2" t="inlineStr">
        <is>
          <t xml:space="preserve">100135457890</t>
        </is>
      </c>
      <c r="G7" s="2" t="inlineStr">
        <is>
          <t xml:space="preserve">ザ・パークハウス赤坂レジデンス</t>
        </is>
      </c>
      <c r="H7" s="2" t="inlineStr">
        <is>
          <t xml:space="preserve">東京都</t>
        </is>
      </c>
      <c r="I7" s="2" t="inlineStr">
        <is>
          <t xml:space="preserve">東京都港区赤坂６丁目</t>
        </is>
      </c>
      <c r="J7" s="2" t="inlineStr">
        <is>
          <t xml:space="preserve">2014年1月</t>
        </is>
      </c>
      <c r="K7" s="2" t="inlineStr">
        <is>
          <t xml:space="preserve">千代田線　赤坂</t>
        </is>
      </c>
      <c r="L7" s="2" t="inlineStr">
        <is>
          <t xml:space="preserve">徒歩　4分</t>
        </is>
      </c>
      <c r="M7" s="2" t="inlineStr">
        <is>
          <t xml:space="preserve">74.03㎡</t>
        </is>
      </c>
      <c r="N7" s="4">
        <v>23800</v>
      </c>
      <c r="O7" s="5">
        <v>1062.8</v>
      </c>
      <c r="P7" s="5">
        <f>AVERAGE(R7:T7)</f>
      </c>
      <c r="Q7" s="5">
        <f>MAX(R7:V7)</f>
      </c>
      <c r="R7" s="5">
        <v>1145.5</v>
      </c>
      <c r="S7" s="5">
        <v>887</v>
      </c>
      <c r="T7" s="5">
        <v>1152.1</v>
      </c>
      <c r="U7" s="5">
        <v>765.5</v>
      </c>
      <c r="V7" s="5">
        <v>662.6</v>
      </c>
      <c r="W7" s="2" t="inlineStr">
        <is>
          <t xml:space="preserve">2025-06-22</t>
        </is>
      </c>
      <c r="X7" s="2" t="inlineStr">
        <is>
          <t xml:space="preserve">2025-04-14</t>
        </is>
      </c>
      <c r="Y7" s="2" t="inlineStr">
        <is>
          <t xml:space="preserve">2024-11-25</t>
        </is>
      </c>
      <c r="Z7" s="2" t="inlineStr">
        <is>
          <t xml:space="preserve">2023-09-29</t>
        </is>
      </c>
      <c r="AA7" s="2" t="inlineStr">
        <is>
          <t xml:space="preserve">2022-06-19</t>
        </is>
      </c>
      <c r="AB7" s="4">
        <f>AVERAGE(AD7:AF7)</f>
      </c>
      <c r="AC7" s="5">
        <f>MAX(AD7:AH7)</f>
      </c>
      <c r="AD7" s="5">
        <v>1218.8</v>
      </c>
      <c r="AE7" s="5">
        <v>1145.5</v>
      </c>
      <c r="AF7" s="5">
        <v>1321.6</v>
      </c>
      <c r="AG7" s="5">
        <v>887</v>
      </c>
      <c r="AH7" s="5">
        <v>1065</v>
      </c>
      <c r="AI7" s="5" t="inlineStr">
        <is>
          <t xml:space="preserve">2025-07-04</t>
        </is>
      </c>
      <c r="AJ7" s="5" t="inlineStr">
        <is>
          <t xml:space="preserve">2025-06-22</t>
        </is>
      </c>
      <c r="AK7" s="2" t="inlineStr">
        <is>
          <t xml:space="preserve">2025-06-16</t>
        </is>
      </c>
      <c r="AL7" s="2" t="inlineStr">
        <is>
          <t xml:space="preserve">2025-04-14</t>
        </is>
      </c>
      <c r="AM7" s="2" t="inlineStr">
        <is>
          <t xml:space="preserve">2025-04-01</t>
        </is>
      </c>
    </row>
    <row r="8">
      <c r="A8" s="2">
        <f>IF(OR(AND(B8&gt;1.1,B8&lt;&gt;"成約物件不足"),AND(C8&gt;1.1,C8&lt;&gt;"成約物件不足"),AND(D8&gt;1.1,D8&lt;&gt;"成約物件不足"),AND(E8&gt;1.1,E8&lt;&gt;"成約物件不足")),"○","")</f>
      </c>
      <c r="B8" s="3">
        <f>P8/O8</f>
      </c>
      <c r="C8" s="3">
        <f>Q8/O8</f>
      </c>
      <c r="D8" s="3">
        <f>AB8/O8</f>
      </c>
      <c r="E8" s="3">
        <f>AC8/O8</f>
      </c>
      <c r="F8" s="2" t="inlineStr">
        <is>
          <t xml:space="preserve">100135369535</t>
        </is>
      </c>
      <c r="G8" s="2" t="inlineStr">
        <is>
          <t xml:space="preserve">ザ・パークハウス赤坂レジデンス</t>
        </is>
      </c>
      <c r="H8" s="2" t="inlineStr">
        <is>
          <t xml:space="preserve">東京都</t>
        </is>
      </c>
      <c r="I8" s="2" t="inlineStr">
        <is>
          <t xml:space="preserve">東京都港区赤坂６丁目</t>
        </is>
      </c>
      <c r="J8" s="2" t="inlineStr">
        <is>
          <t xml:space="preserve">2014年1月</t>
        </is>
      </c>
      <c r="K8" s="2" t="inlineStr">
        <is>
          <t xml:space="preserve">千代田線　赤坂</t>
        </is>
      </c>
      <c r="L8" s="2" t="inlineStr">
        <is>
          <t xml:space="preserve">徒歩　4分</t>
        </is>
      </c>
      <c r="M8" s="2" t="inlineStr">
        <is>
          <t xml:space="preserve">74.03㎡</t>
        </is>
      </c>
      <c r="N8" s="4">
        <v>23800</v>
      </c>
      <c r="O8" s="5">
        <v>1062.8</v>
      </c>
      <c r="P8" s="5">
        <f>AVERAGE(R8:T8)</f>
      </c>
      <c r="Q8" s="5">
        <f>MAX(R8:V8)</f>
      </c>
      <c r="R8" s="5">
        <v>1145.5</v>
      </c>
      <c r="S8" s="5">
        <v>887</v>
      </c>
      <c r="T8" s="5">
        <v>1152.1</v>
      </c>
      <c r="U8" s="5">
        <v>765.5</v>
      </c>
      <c r="V8" s="5">
        <v>662.6</v>
      </c>
      <c r="W8" s="2" t="inlineStr">
        <is>
          <t xml:space="preserve">2025-06-22</t>
        </is>
      </c>
      <c r="X8" s="2" t="inlineStr">
        <is>
          <t xml:space="preserve">2025-04-14</t>
        </is>
      </c>
      <c r="Y8" s="2" t="inlineStr">
        <is>
          <t xml:space="preserve">2024-11-25</t>
        </is>
      </c>
      <c r="Z8" s="2" t="inlineStr">
        <is>
          <t xml:space="preserve">2023-09-29</t>
        </is>
      </c>
      <c r="AA8" s="2" t="inlineStr">
        <is>
          <t xml:space="preserve">2022-06-19</t>
        </is>
      </c>
      <c r="AB8" s="4">
        <f>AVERAGE(AD8:AF8)</f>
      </c>
      <c r="AC8" s="5">
        <f>MAX(AD8:AH8)</f>
      </c>
      <c r="AD8" s="5">
        <v>1218.8</v>
      </c>
      <c r="AE8" s="5">
        <v>1145.5</v>
      </c>
      <c r="AF8" s="5">
        <v>1321.6</v>
      </c>
      <c r="AG8" s="5">
        <v>887</v>
      </c>
      <c r="AH8" s="5">
        <v>1065</v>
      </c>
      <c r="AI8" s="5" t="inlineStr">
        <is>
          <t xml:space="preserve">2025-07-04</t>
        </is>
      </c>
      <c r="AJ8" s="5" t="inlineStr">
        <is>
          <t xml:space="preserve">2025-06-22</t>
        </is>
      </c>
      <c r="AK8" s="2" t="inlineStr">
        <is>
          <t xml:space="preserve">2025-06-16</t>
        </is>
      </c>
      <c r="AL8" s="2" t="inlineStr">
        <is>
          <t xml:space="preserve">2025-04-14</t>
        </is>
      </c>
      <c r="AM8" s="2" t="inlineStr">
        <is>
          <t xml:space="preserve">2025-04-01</t>
        </is>
      </c>
    </row>
    <row r="9">
      <c r="A9" s="2">
        <f>IF(OR(AND(B9&gt;1.1,B9&lt;&gt;"成約物件不足"),AND(C9&gt;1.1,C9&lt;&gt;"成約物件不足"),AND(D9&gt;1.1,D9&lt;&gt;"成約物件不足"),AND(E9&gt;1.1,E9&lt;&gt;"成約物件不足")),"○","")</f>
      </c>
      <c r="B9" s="3">
        <f>P9/O9</f>
      </c>
      <c r="C9" s="3">
        <f>Q9/O9</f>
      </c>
      <c r="D9" s="3">
        <f>AB9/O9</f>
      </c>
      <c r="E9" s="3">
        <f>AC9/O9</f>
      </c>
      <c r="F9" s="2" t="inlineStr">
        <is>
          <t xml:space="preserve">100135326314</t>
        </is>
      </c>
      <c r="G9" s="2" t="inlineStr">
        <is>
          <t xml:space="preserve">ローレルタワールネ浜松町</t>
        </is>
      </c>
      <c r="H9" s="2" t="inlineStr">
        <is>
          <t xml:space="preserve">東京都</t>
        </is>
      </c>
      <c r="I9" s="2" t="inlineStr">
        <is>
          <t xml:space="preserve">東京都港区海岸２丁目</t>
        </is>
      </c>
      <c r="J9" s="2" t="inlineStr">
        <is>
          <t xml:space="preserve">2020年1月</t>
        </is>
      </c>
      <c r="K9" s="2" t="inlineStr">
        <is>
          <t xml:space="preserve">山手線　浜松町</t>
        </is>
      </c>
      <c r="L9" s="2" t="inlineStr">
        <is>
          <t xml:space="preserve">徒歩　10分</t>
        </is>
      </c>
      <c r="M9" s="2" t="inlineStr">
        <is>
          <t xml:space="preserve">81.01㎡</t>
        </is>
      </c>
      <c r="N9" s="4">
        <v>23000</v>
      </c>
      <c r="O9" s="5">
        <v>938.6</v>
      </c>
      <c r="P9" s="5">
        <f>AVERAGE(R9:T9)</f>
      </c>
      <c r="Q9" s="5">
        <f>MAX(R9:V9)</f>
      </c>
      <c r="R9" s="5">
        <v>696.3</v>
      </c>
      <c r="S9" s="5">
        <v>824.1</v>
      </c>
      <c r="T9" s="5">
        <v>614.6</v>
      </c>
      <c r="U9" s="5">
        <v>757.2</v>
      </c>
      <c r="V9" s="5">
        <v>581.1</v>
      </c>
      <c r="W9" s="2" t="inlineStr">
        <is>
          <t xml:space="preserve">2025-05-19</t>
        </is>
      </c>
      <c r="X9" s="2" t="inlineStr">
        <is>
          <t xml:space="preserve">2025-01-06</t>
        </is>
      </c>
      <c r="Y9" s="2" t="inlineStr">
        <is>
          <t xml:space="preserve">2025-02-09</t>
        </is>
      </c>
      <c r="Z9" s="2" t="inlineStr">
        <is>
          <t xml:space="preserve">2025-02-03</t>
        </is>
      </c>
      <c r="AA9" s="2" t="inlineStr">
        <is>
          <t xml:space="preserve">2024-11-16</t>
        </is>
      </c>
      <c r="AB9" s="4">
        <f>AVERAGE(AD9:AF9)</f>
      </c>
      <c r="AC9" s="5">
        <f>MAX(AD9:AH9)</f>
      </c>
      <c r="AD9" s="5">
        <v>696.3</v>
      </c>
      <c r="AE9" s="5">
        <v>824.1</v>
      </c>
      <c r="AF9" s="5">
        <v>614.6</v>
      </c>
      <c r="AG9" s="5">
        <v>757.2</v>
      </c>
      <c r="AH9" s="5">
        <v>489.2</v>
      </c>
      <c r="AI9" s="5" t="inlineStr">
        <is>
          <t xml:space="preserve">2025-05-19</t>
        </is>
      </c>
      <c r="AJ9" s="5" t="inlineStr">
        <is>
          <t xml:space="preserve">2025-01-06</t>
        </is>
      </c>
      <c r="AK9" s="2" t="inlineStr">
        <is>
          <t xml:space="preserve">2025-02-09</t>
        </is>
      </c>
      <c r="AL9" s="2" t="inlineStr">
        <is>
          <t xml:space="preserve">2025-02-03</t>
        </is>
      </c>
      <c r="AM9" s="2" t="inlineStr">
        <is>
          <t xml:space="preserve">2025-01-25</t>
        </is>
      </c>
    </row>
    <row r="10">
      <c r="A10" s="2">
        <f>IF(OR(AND(B10&gt;1.1,B10&lt;&gt;"成約物件不足"),AND(C10&gt;1.1,C10&lt;&gt;"成約物件不足"),AND(D10&gt;1.1,D10&lt;&gt;"成約物件不足"),AND(E10&gt;1.1,E10&lt;&gt;"成約物件不足")),"○","")</f>
      </c>
      <c r="B10" s="3">
        <f>P10/O10</f>
      </c>
      <c r="C10" s="3">
        <f>Q10/O10</f>
      </c>
      <c r="D10" s="3">
        <f>AB10/O10</f>
      </c>
      <c r="E10" s="3">
        <f>AC10/O10</f>
      </c>
      <c r="F10" s="2" t="inlineStr">
        <is>
          <t xml:space="preserve">100135267477</t>
        </is>
      </c>
      <c r="G10" s="2" t="inlineStr">
        <is>
          <t xml:space="preserve">パークホームズ日本橋三越前ザ　レジデンス</t>
        </is>
      </c>
      <c r="H10" s="2" t="inlineStr">
        <is>
          <t xml:space="preserve">東京都</t>
        </is>
      </c>
      <c r="I10" s="2" t="inlineStr">
        <is>
          <t xml:space="preserve">東京都中央区日本橋小舟町</t>
        </is>
      </c>
      <c r="J10" s="2" t="inlineStr">
        <is>
          <t xml:space="preserve">2019年7月</t>
        </is>
      </c>
      <c r="K10" s="2" t="inlineStr">
        <is>
          <t xml:space="preserve">日比谷線　小伝馬町</t>
        </is>
      </c>
      <c r="L10" s="2" t="inlineStr">
        <is>
          <t xml:space="preserve">徒歩　5分</t>
        </is>
      </c>
      <c r="M10" s="2" t="inlineStr">
        <is>
          <t xml:space="preserve">75.01㎡</t>
        </is>
      </c>
      <c r="N10" s="4">
        <v>22980</v>
      </c>
      <c r="O10" s="5">
        <v>1012.8</v>
      </c>
      <c r="P10" s="5">
        <f>AVERAGE(R10:T10)</f>
      </c>
      <c r="Q10" s="5">
        <f>MAX(R10:V10)</f>
      </c>
      <c r="R10" s="5">
        <v>652.3</v>
      </c>
      <c r="S10" s="5">
        <v>590.1</v>
      </c>
      <c r="T10" s="5">
        <v>652.3</v>
      </c>
      <c r="U10" s="5"/>
      <c r="V10" s="5"/>
      <c r="W10" s="2" t="inlineStr">
        <is>
          <t xml:space="preserve">2022-10-25</t>
        </is>
      </c>
      <c r="X10" s="2" t="inlineStr">
        <is>
          <t xml:space="preserve">2022-10-24</t>
        </is>
      </c>
      <c r="Y10" s="2" t="inlineStr">
        <is>
          <t xml:space="preserve">2022-07-25</t>
        </is>
      </c>
      <c r="Z10" s="2"/>
      <c r="AA10" s="2"/>
      <c r="AB10" s="4">
        <f>AVERAGE(AD10:AF10)</f>
      </c>
      <c r="AC10" s="5">
        <f>MAX(AD10:AH10)</f>
      </c>
      <c r="AD10" s="5">
        <v>729</v>
      </c>
      <c r="AE10" s="5">
        <v>968.3</v>
      </c>
      <c r="AF10" s="5">
        <v>346.7</v>
      </c>
      <c r="AG10" s="5">
        <v>488.6</v>
      </c>
      <c r="AH10" s="5">
        <v>444.8</v>
      </c>
      <c r="AI10" s="5" t="inlineStr">
        <is>
          <t xml:space="preserve">2025-07-26</t>
        </is>
      </c>
      <c r="AJ10" s="5" t="inlineStr">
        <is>
          <t xml:space="preserve">2025-04-06</t>
        </is>
      </c>
      <c r="AK10" s="2" t="inlineStr">
        <is>
          <t xml:space="preserve">2024-07-25</t>
        </is>
      </c>
      <c r="AL10" s="2" t="inlineStr">
        <is>
          <t xml:space="preserve">2023-11-11</t>
        </is>
      </c>
      <c r="AM10" s="2" t="inlineStr">
        <is>
          <t xml:space="preserve">2023-03-30</t>
        </is>
      </c>
    </row>
    <row r="11">
      <c r="A11" s="2">
        <f>IF(OR(AND(B11&gt;1.1,B11&lt;&gt;"成約物件不足"),AND(C11&gt;1.1,C11&lt;&gt;"成約物件不足"),AND(D11&gt;1.1,D11&lt;&gt;"成約物件不足"),AND(E11&gt;1.1,E11&lt;&gt;"成約物件不足")),"○","")</f>
      </c>
      <c r="B11" s="3">
        <f>P11/O11</f>
      </c>
      <c r="C11" s="3">
        <f>Q11/O11</f>
      </c>
      <c r="D11" s="3">
        <f>AB11/O11</f>
      </c>
      <c r="E11" s="3">
        <f>AC11/O11</f>
      </c>
      <c r="F11" s="2" t="inlineStr">
        <is>
          <t xml:space="preserve">100135408691</t>
        </is>
      </c>
      <c r="G11" s="2" t="inlineStr">
        <is>
          <t xml:space="preserve">ＭＩＤ　ＴＯＷＥＲ　ＧＲＡＮＤ</t>
        </is>
      </c>
      <c r="H11" s="2" t="inlineStr">
        <is>
          <t xml:space="preserve">東京都</t>
        </is>
      </c>
      <c r="I11" s="2" t="inlineStr">
        <is>
          <t xml:space="preserve">東京都中央区月島１丁目</t>
        </is>
      </c>
      <c r="J11" s="2" t="inlineStr">
        <is>
          <t xml:space="preserve">2020年10月</t>
        </is>
      </c>
      <c r="K11" s="2" t="inlineStr">
        <is>
          <t xml:space="preserve">有楽町線　月島</t>
        </is>
      </c>
      <c r="L11" s="2" t="inlineStr">
        <is>
          <t xml:space="preserve">徒歩　2分</t>
        </is>
      </c>
      <c r="M11" s="2" t="inlineStr">
        <is>
          <t xml:space="preserve">74.49㎡</t>
        </is>
      </c>
      <c r="N11" s="4">
        <v>22000</v>
      </c>
      <c r="O11" s="5">
        <v>976.4</v>
      </c>
      <c r="P11" s="5">
        <f>AVERAGE(R11:T11)</f>
      </c>
      <c r="Q11" s="5">
        <f>MAX(R11:V11)</f>
      </c>
      <c r="R11" s="5">
        <v>834.1</v>
      </c>
      <c r="S11" s="5">
        <v>821.3</v>
      </c>
      <c r="T11" s="5">
        <v>865.9</v>
      </c>
      <c r="U11" s="5">
        <v>774.9</v>
      </c>
      <c r="V11" s="5">
        <v>900</v>
      </c>
      <c r="W11" s="2" t="inlineStr">
        <is>
          <t xml:space="preserve">2025-07-08</t>
        </is>
      </c>
      <c r="X11" s="2" t="inlineStr">
        <is>
          <t xml:space="preserve">2025-06-29</t>
        </is>
      </c>
      <c r="Y11" s="2" t="inlineStr">
        <is>
          <t xml:space="preserve">2025-05-27</t>
        </is>
      </c>
      <c r="Z11" s="2" t="inlineStr">
        <is>
          <t xml:space="preserve">2025-04-19</t>
        </is>
      </c>
      <c r="AA11" s="2" t="inlineStr">
        <is>
          <t xml:space="preserve">2025-02-03</t>
        </is>
      </c>
      <c r="AB11" s="4">
        <f>AVERAGE(AD11:AF11)</f>
      </c>
      <c r="AC11" s="5">
        <f>MAX(AD11:AH11)</f>
      </c>
      <c r="AD11" s="5">
        <v>774.1</v>
      </c>
      <c r="AE11" s="5">
        <v>834.1</v>
      </c>
      <c r="AF11" s="5">
        <v>821.3</v>
      </c>
      <c r="AG11" s="5">
        <v>1103</v>
      </c>
      <c r="AH11" s="5">
        <v>724.9</v>
      </c>
      <c r="AI11" s="5" t="inlineStr">
        <is>
          <t xml:space="preserve">2025-07-28</t>
        </is>
      </c>
      <c r="AJ11" s="5" t="inlineStr">
        <is>
          <t xml:space="preserve">2025-07-08</t>
        </is>
      </c>
      <c r="AK11" s="2" t="inlineStr">
        <is>
          <t xml:space="preserve">2025-06-29</t>
        </is>
      </c>
      <c r="AL11" s="2" t="inlineStr">
        <is>
          <t xml:space="preserve">2025-06-30</t>
        </is>
      </c>
      <c r="AM11" s="2" t="inlineStr">
        <is>
          <t xml:space="preserve">2025-06-22</t>
        </is>
      </c>
    </row>
    <row r="12">
      <c r="A12" s="2">
        <f>IF(OR(AND(B12&gt;1.1,B12&lt;&gt;"成約物件不足"),AND(C12&gt;1.1,C12&lt;&gt;"成約物件不足"),AND(D12&gt;1.1,D12&lt;&gt;"成約物件不足"),AND(E12&gt;1.1,E12&lt;&gt;"成約物件不足")),"○","")</f>
      </c>
      <c r="B12" s="3">
        <f>P12/O12</f>
      </c>
      <c r="C12" s="3">
        <f>Q12/O12</f>
      </c>
      <c r="D12" s="3">
        <f>AB12/O12</f>
      </c>
      <c r="E12" s="3">
        <f>AC12/O12</f>
      </c>
      <c r="F12" s="2" t="inlineStr">
        <is>
          <t xml:space="preserve">100135442227</t>
        </is>
      </c>
      <c r="G12" s="2" t="inlineStr">
        <is>
          <t xml:space="preserve">スカイズタワー＆ガーデン</t>
        </is>
      </c>
      <c r="H12" s="2" t="inlineStr">
        <is>
          <t xml:space="preserve">東京都</t>
        </is>
      </c>
      <c r="I12" s="2" t="inlineStr">
        <is>
          <t xml:space="preserve">東京都江東区豊洲６丁目</t>
        </is>
      </c>
      <c r="J12" s="2" t="inlineStr">
        <is>
          <t xml:space="preserve">2014年8月</t>
        </is>
      </c>
      <c r="K12" s="2" t="inlineStr">
        <is>
          <t xml:space="preserve">ゆりかもめ　新豊洲</t>
        </is>
      </c>
      <c r="L12" s="2" t="inlineStr">
        <is>
          <t xml:space="preserve">徒歩　5分</t>
        </is>
      </c>
      <c r="M12" s="2" t="inlineStr">
        <is>
          <t xml:space="preserve">95.49㎡</t>
        </is>
      </c>
      <c r="N12" s="4">
        <v>21800</v>
      </c>
      <c r="O12" s="5">
        <v>754.7</v>
      </c>
      <c r="P12" s="5">
        <f>AVERAGE(R12:T12)</f>
      </c>
      <c r="Q12" s="5">
        <f>MAX(R12:V12)</f>
      </c>
      <c r="R12" s="5">
        <v>632.4</v>
      </c>
      <c r="S12" s="5">
        <v>574.9</v>
      </c>
      <c r="T12" s="5">
        <v>724.4</v>
      </c>
      <c r="U12" s="5">
        <v>588.6</v>
      </c>
      <c r="V12" s="5">
        <v>693.7</v>
      </c>
      <c r="W12" s="2" t="inlineStr">
        <is>
          <t xml:space="preserve">2025-07-20</t>
        </is>
      </c>
      <c r="X12" s="2" t="inlineStr">
        <is>
          <t xml:space="preserve">2025-07-11</t>
        </is>
      </c>
      <c r="Y12" s="2" t="inlineStr">
        <is>
          <t xml:space="preserve">2025-06-23</t>
        </is>
      </c>
      <c r="Z12" s="2" t="inlineStr">
        <is>
          <t xml:space="preserve">2025-04-25</t>
        </is>
      </c>
      <c r="AA12" s="2" t="inlineStr">
        <is>
          <t xml:space="preserve">2025-03-13</t>
        </is>
      </c>
      <c r="AB12" s="4">
        <f>AVERAGE(AD12:AF12)</f>
      </c>
      <c r="AC12" s="5">
        <f>MAX(AD12:AH12)</f>
      </c>
      <c r="AD12" s="5">
        <v>634.9</v>
      </c>
      <c r="AE12" s="5">
        <v>632.4</v>
      </c>
      <c r="AF12" s="5">
        <v>574.9</v>
      </c>
      <c r="AG12" s="5">
        <v>688.2</v>
      </c>
      <c r="AH12" s="5">
        <v>687.3</v>
      </c>
      <c r="AI12" s="5" t="inlineStr">
        <is>
          <t xml:space="preserve">2025-07-28</t>
        </is>
      </c>
      <c r="AJ12" s="5" t="inlineStr">
        <is>
          <t xml:space="preserve">2025-07-20</t>
        </is>
      </c>
      <c r="AK12" s="2" t="inlineStr">
        <is>
          <t xml:space="preserve">2025-07-11</t>
        </is>
      </c>
      <c r="AL12" s="2" t="inlineStr">
        <is>
          <t xml:space="preserve">2025-07-13</t>
        </is>
      </c>
      <c r="AM12" s="2" t="inlineStr">
        <is>
          <t xml:space="preserve">2025-07-12</t>
        </is>
      </c>
    </row>
    <row r="13">
      <c r="A13" s="2">
        <f>IF(OR(AND(B13&gt;1.1,B13&lt;&gt;"成約物件不足"),AND(C13&gt;1.1,C13&lt;&gt;"成約物件不足"),AND(D13&gt;1.1,D13&lt;&gt;"成約物件不足"),AND(E13&gt;1.1,E13&lt;&gt;"成約物件不足")),"○","")</f>
      </c>
      <c r="B13" s="3">
        <f>P13/O13</f>
      </c>
      <c r="C13" s="3">
        <f>Q13/O13</f>
      </c>
      <c r="D13" s="3">
        <f>AB13/O13</f>
      </c>
      <c r="E13" s="3">
        <f>AC13/O13</f>
      </c>
      <c r="F13" s="2" t="inlineStr">
        <is>
          <t xml:space="preserve">100135267863</t>
        </is>
      </c>
      <c r="G13" s="2" t="inlineStr">
        <is>
          <t xml:space="preserve">パークシティ中央湊ザタワー</t>
        </is>
      </c>
      <c r="H13" s="2" t="inlineStr">
        <is>
          <t xml:space="preserve">東京都</t>
        </is>
      </c>
      <c r="I13" s="2" t="inlineStr">
        <is>
          <t xml:space="preserve">東京都中央区湊２丁目</t>
        </is>
      </c>
      <c r="J13" s="2" t="inlineStr">
        <is>
          <t xml:space="preserve">2017年11月</t>
        </is>
      </c>
      <c r="K13" s="2" t="inlineStr">
        <is>
          <t xml:space="preserve">日比谷線　八丁堀</t>
        </is>
      </c>
      <c r="L13" s="2" t="inlineStr">
        <is>
          <t xml:space="preserve">徒歩　6分</t>
        </is>
      </c>
      <c r="M13" s="2" t="inlineStr">
        <is>
          <t xml:space="preserve">72.85㎡</t>
        </is>
      </c>
      <c r="N13" s="4">
        <v>21800</v>
      </c>
      <c r="O13" s="5">
        <v>989.3</v>
      </c>
      <c r="P13" s="5">
        <f>AVERAGE(R13:T13)</f>
      </c>
      <c r="Q13" s="5">
        <f>MAX(R13:V13)</f>
      </c>
      <c r="R13" s="5">
        <v>866.7</v>
      </c>
      <c r="S13" s="5">
        <v>692.9</v>
      </c>
      <c r="T13" s="5">
        <v>616.1</v>
      </c>
      <c r="U13" s="5">
        <v>549.6</v>
      </c>
      <c r="V13" s="5">
        <v>548.2</v>
      </c>
      <c r="W13" s="2" t="inlineStr">
        <is>
          <t xml:space="preserve">2024-02-26</t>
        </is>
      </c>
      <c r="X13" s="2" t="inlineStr">
        <is>
          <t xml:space="preserve">2023-06-16</t>
        </is>
      </c>
      <c r="Y13" s="2" t="inlineStr">
        <is>
          <t xml:space="preserve">2022-07-24</t>
        </is>
      </c>
      <c r="Z13" s="2" t="inlineStr">
        <is>
          <t xml:space="preserve">2022-01-23</t>
        </is>
      </c>
      <c r="AA13" s="2" t="inlineStr">
        <is>
          <t xml:space="preserve">2021-12-27</t>
        </is>
      </c>
      <c r="AB13" s="4">
        <f>AVERAGE(AD13:AF13)</f>
      </c>
      <c r="AC13" s="5">
        <f>MAX(AD13:AH13)</f>
      </c>
      <c r="AD13" s="5">
        <v>1080.9</v>
      </c>
      <c r="AE13" s="5">
        <v>727</v>
      </c>
      <c r="AF13" s="5">
        <v>1383.5</v>
      </c>
      <c r="AG13" s="5">
        <v>1017</v>
      </c>
      <c r="AH13" s="5">
        <v>808.7</v>
      </c>
      <c r="AI13" s="5" t="inlineStr">
        <is>
          <t xml:space="preserve">2025-07-28</t>
        </is>
      </c>
      <c r="AJ13" s="5" t="inlineStr">
        <is>
          <t xml:space="preserve">2025-07-27</t>
        </is>
      </c>
      <c r="AK13" s="2" t="inlineStr">
        <is>
          <t xml:space="preserve">2025-07-24</t>
        </is>
      </c>
      <c r="AL13" s="2" t="inlineStr">
        <is>
          <t xml:space="preserve">2025-07-18</t>
        </is>
      </c>
      <c r="AM13" s="2" t="inlineStr">
        <is>
          <t xml:space="preserve">2025-07-19</t>
        </is>
      </c>
    </row>
    <row r="14">
      <c r="A14" s="2">
        <f>IF(OR(AND(B14&gt;1.1,B14&lt;&gt;"成約物件不足"),AND(C14&gt;1.1,C14&lt;&gt;"成約物件不足"),AND(D14&gt;1.1,D14&lt;&gt;"成約物件不足"),AND(E14&gt;1.1,E14&lt;&gt;"成約物件不足")),"○","")</f>
      </c>
      <c r="B14" s="3" t="inlineStr">
        <is>
          <t xml:space="preserve">成約物件不足</t>
        </is>
      </c>
      <c r="C14" s="3" t="inlineStr">
        <is>
          <t xml:space="preserve">成約物件不足</t>
        </is>
      </c>
      <c r="D14" s="3">
        <f>AB14/O14</f>
      </c>
      <c r="E14" s="3">
        <f>AC14/O14</f>
      </c>
      <c r="F14" s="2" t="inlineStr">
        <is>
          <t xml:space="preserve">100135397035</t>
        </is>
      </c>
      <c r="G14" s="2" t="inlineStr">
        <is>
          <t xml:space="preserve">ＫＡＣＨＩＤＯＫＩ　ＴＨＥ　ＴＯＷＥＲ（勝どきザ・タワー）</t>
        </is>
      </c>
      <c r="H14" s="2" t="inlineStr">
        <is>
          <t xml:space="preserve">東京都</t>
        </is>
      </c>
      <c r="I14" s="2" t="inlineStr">
        <is>
          <t xml:space="preserve">東京都中央区勝どき５丁目</t>
        </is>
      </c>
      <c r="J14" s="2" t="inlineStr">
        <is>
          <t xml:space="preserve">2016年11月</t>
        </is>
      </c>
      <c r="K14" s="2" t="inlineStr">
        <is>
          <t xml:space="preserve">大江戸線　勝どき</t>
        </is>
      </c>
      <c r="L14" s="2" t="inlineStr">
        <is>
          <t xml:space="preserve">徒歩　7分</t>
        </is>
      </c>
      <c r="M14" s="2" t="inlineStr">
        <is>
          <t xml:space="preserve">78.02㎡</t>
        </is>
      </c>
      <c r="N14" s="4">
        <v>19800</v>
      </c>
      <c r="O14" s="5">
        <v>839</v>
      </c>
      <c r="P14" s="5"/>
      <c r="Q14" s="5"/>
      <c r="R14" s="5"/>
      <c r="S14" s="5"/>
      <c r="T14" s="5"/>
      <c r="U14" s="5"/>
      <c r="V14" s="5"/>
      <c r="W14" s="2"/>
      <c r="X14" s="2"/>
      <c r="Y14" s="2"/>
      <c r="Z14" s="2"/>
      <c r="AA14" s="2"/>
      <c r="AB14" s="4">
        <f>AVERAGE(AD14:AF14)</f>
      </c>
      <c r="AC14" s="5">
        <f>MAX(AD14:AH14)</f>
      </c>
      <c r="AD14" s="5">
        <v>725.7</v>
      </c>
      <c r="AE14" s="5">
        <v>728.8</v>
      </c>
      <c r="AF14" s="5">
        <v>478.1</v>
      </c>
      <c r="AG14" s="5">
        <v>716.2</v>
      </c>
      <c r="AH14" s="5">
        <v>675.5</v>
      </c>
      <c r="AI14" s="5" t="inlineStr">
        <is>
          <t xml:space="preserve">2025-07-25</t>
        </is>
      </c>
      <c r="AJ14" s="5" t="inlineStr">
        <is>
          <t xml:space="preserve">2025-07-18</t>
        </is>
      </c>
      <c r="AK14" s="2" t="inlineStr">
        <is>
          <t xml:space="preserve">2025-07-07</t>
        </is>
      </c>
      <c r="AL14" s="2" t="inlineStr">
        <is>
          <t xml:space="preserve">2025-07-07</t>
        </is>
      </c>
      <c r="AM14" s="2" t="inlineStr">
        <is>
          <t xml:space="preserve">2025-06-27</t>
        </is>
      </c>
    </row>
    <row r="15">
      <c r="A15" s="2">
        <f>IF(OR(AND(B15&gt;1.1,B15&lt;&gt;"成約物件不足"),AND(C15&gt;1.1,C15&lt;&gt;"成約物件不足"),AND(D15&gt;1.1,D15&lt;&gt;"成約物件不足"),AND(E15&gt;1.1,E15&lt;&gt;"成約物件不足")),"○","")</f>
      </c>
      <c r="B15" s="3">
        <f>P15/O15</f>
      </c>
      <c r="C15" s="3">
        <f>Q15/O15</f>
      </c>
      <c r="D15" s="3">
        <f>AB15/O15</f>
      </c>
      <c r="E15" s="3">
        <f>AC15/O15</f>
      </c>
      <c r="F15" s="2" t="inlineStr">
        <is>
          <t xml:space="preserve">100135335218</t>
        </is>
      </c>
      <c r="G15" s="2" t="inlineStr">
        <is>
          <t xml:space="preserve">ヴィークコート原宿Ｈｉｌｌｓ</t>
        </is>
      </c>
      <c r="H15" s="2" t="inlineStr">
        <is>
          <t xml:space="preserve">東京都</t>
        </is>
      </c>
      <c r="I15" s="2" t="inlineStr">
        <is>
          <t xml:space="preserve">東京都渋谷区千駄ヶ谷３丁目</t>
        </is>
      </c>
      <c r="J15" s="2" t="inlineStr">
        <is>
          <t xml:space="preserve">2013年12月</t>
        </is>
      </c>
      <c r="K15" s="2" t="inlineStr">
        <is>
          <t xml:space="preserve">副都心線　北参道</t>
        </is>
      </c>
      <c r="L15" s="2" t="inlineStr">
        <is>
          <t xml:space="preserve">徒歩　5分</t>
        </is>
      </c>
      <c r="M15" s="2" t="inlineStr">
        <is>
          <t xml:space="preserve">70.01㎡</t>
        </is>
      </c>
      <c r="N15" s="4">
        <v>19800</v>
      </c>
      <c r="O15" s="5">
        <v>935</v>
      </c>
      <c r="P15" s="5">
        <f>AVERAGE(R15:T15)</f>
      </c>
      <c r="Q15" s="5">
        <f>MAX(R15:V15)</f>
      </c>
      <c r="R15" s="5">
        <v>652</v>
      </c>
      <c r="S15" s="5">
        <v>523.5</v>
      </c>
      <c r="T15" s="5">
        <v>474.7</v>
      </c>
      <c r="U15" s="5">
        <v>432.1</v>
      </c>
      <c r="V15" s="5">
        <v>458.1</v>
      </c>
      <c r="W15" s="2" t="inlineStr">
        <is>
          <t xml:space="preserve">2023-08-07</t>
        </is>
      </c>
      <c r="X15" s="2" t="inlineStr">
        <is>
          <t xml:space="preserve">2021-08-23</t>
        </is>
      </c>
      <c r="Y15" s="2" t="inlineStr">
        <is>
          <t xml:space="preserve">2020-08-29</t>
        </is>
      </c>
      <c r="Z15" s="2" t="inlineStr">
        <is>
          <t xml:space="preserve">2017-07-13</t>
        </is>
      </c>
      <c r="AA15" s="2" t="inlineStr">
        <is>
          <t xml:space="preserve">2016-12-24</t>
        </is>
      </c>
      <c r="AB15" s="4">
        <f>AVERAGE(AD15:AF15)</f>
      </c>
      <c r="AC15" s="5">
        <f>MAX(AD15:AH15)</f>
      </c>
      <c r="AD15" s="5">
        <v>652</v>
      </c>
      <c r="AE15" s="5">
        <v>514.6</v>
      </c>
      <c r="AF15" s="5">
        <v>560.3</v>
      </c>
      <c r="AG15" s="5">
        <v>523.5</v>
      </c>
      <c r="AH15" s="5">
        <v>474.7</v>
      </c>
      <c r="AI15" s="5" t="inlineStr">
        <is>
          <t xml:space="preserve">2023-08-07</t>
        </is>
      </c>
      <c r="AJ15" s="5" t="inlineStr">
        <is>
          <t xml:space="preserve">2022-02-18</t>
        </is>
      </c>
      <c r="AK15" s="2" t="inlineStr">
        <is>
          <t xml:space="preserve">2021-09-18</t>
        </is>
      </c>
      <c r="AL15" s="2" t="inlineStr">
        <is>
          <t xml:space="preserve">2021-08-23</t>
        </is>
      </c>
      <c r="AM15" s="2" t="inlineStr">
        <is>
          <t xml:space="preserve">2020-08-29</t>
        </is>
      </c>
    </row>
    <row r="16">
      <c r="A16" s="2">
        <f>IF(OR(AND(B16&gt;1.1,B16&lt;&gt;"成約物件不足"),AND(C16&gt;1.1,C16&lt;&gt;"成約物件不足"),AND(D16&gt;1.1,D16&lt;&gt;"成約物件不足"),AND(E16&gt;1.1,E16&lt;&gt;"成約物件不足")),"○","")</f>
      </c>
      <c r="B16" s="3">
        <f>P16/O16</f>
      </c>
      <c r="C16" s="3">
        <f>Q16/O16</f>
      </c>
      <c r="D16" s="3">
        <f>AB16/O16</f>
      </c>
      <c r="E16" s="3">
        <f>AC16/O16</f>
      </c>
      <c r="F16" s="2" t="inlineStr">
        <is>
          <t xml:space="preserve">100135354716</t>
        </is>
      </c>
      <c r="G16" s="2" t="inlineStr">
        <is>
          <t xml:space="preserve">エアライズタワーライズアリーナビル</t>
        </is>
      </c>
      <c r="H16" s="2" t="inlineStr">
        <is>
          <t xml:space="preserve">東京都</t>
        </is>
      </c>
      <c r="I16" s="2" t="inlineStr">
        <is>
          <t xml:space="preserve">東京都豊島区東池袋４丁目</t>
        </is>
      </c>
      <c r="J16" s="2" t="inlineStr">
        <is>
          <t xml:space="preserve">2007年1月</t>
        </is>
      </c>
      <c r="K16" s="2" t="inlineStr">
        <is>
          <t xml:space="preserve">有楽町線　東池袋</t>
        </is>
      </c>
      <c r="L16" s="2" t="inlineStr">
        <is>
          <t xml:space="preserve">徒歩　1分</t>
        </is>
      </c>
      <c r="M16" s="2" t="inlineStr">
        <is>
          <t xml:space="preserve">76.73㎡</t>
        </is>
      </c>
      <c r="N16" s="4">
        <v>19500</v>
      </c>
      <c r="O16" s="5">
        <v>840.2</v>
      </c>
      <c r="P16" s="5">
        <f>AVERAGE(R16:T16)</f>
      </c>
      <c r="Q16" s="5">
        <f>MAX(R16:V16)</f>
      </c>
      <c r="R16" s="5">
        <v>867.5</v>
      </c>
      <c r="S16" s="5">
        <v>590.3</v>
      </c>
      <c r="T16" s="5">
        <v>793.2</v>
      </c>
      <c r="U16" s="5">
        <v>684.7</v>
      </c>
      <c r="V16" s="5">
        <v>783.9</v>
      </c>
      <c r="W16" s="2" t="inlineStr">
        <is>
          <t xml:space="preserve">2025-07-26</t>
        </is>
      </c>
      <c r="X16" s="2" t="inlineStr">
        <is>
          <t xml:space="preserve">2025-07-24</t>
        </is>
      </c>
      <c r="Y16" s="2" t="inlineStr">
        <is>
          <t xml:space="preserve">2025-06-30</t>
        </is>
      </c>
      <c r="Z16" s="2" t="inlineStr">
        <is>
          <t xml:space="preserve">2024-08-31</t>
        </is>
      </c>
      <c r="AA16" s="2" t="inlineStr">
        <is>
          <t xml:space="preserve">2024-07-09</t>
        </is>
      </c>
      <c r="AB16" s="4">
        <f>AVERAGE(AD16:AF16)</f>
      </c>
      <c r="AC16" s="5">
        <f>MAX(AD16:AH16)</f>
      </c>
      <c r="AD16" s="5">
        <v>888.7</v>
      </c>
      <c r="AE16" s="5">
        <v>867.5</v>
      </c>
      <c r="AF16" s="5">
        <v>590.3</v>
      </c>
      <c r="AG16" s="5">
        <v>650.1</v>
      </c>
      <c r="AH16" s="5">
        <v>793.2</v>
      </c>
      <c r="AI16" s="5" t="inlineStr">
        <is>
          <t xml:space="preserve">2025-07-31</t>
        </is>
      </c>
      <c r="AJ16" s="5" t="inlineStr">
        <is>
          <t xml:space="preserve">2025-07-26</t>
        </is>
      </c>
      <c r="AK16" s="2" t="inlineStr">
        <is>
          <t xml:space="preserve">2025-07-24</t>
        </is>
      </c>
      <c r="AL16" s="2" t="inlineStr">
        <is>
          <t xml:space="preserve">2025-06-27</t>
        </is>
      </c>
      <c r="AM16" s="2" t="inlineStr">
        <is>
          <t xml:space="preserve">2025-06-30</t>
        </is>
      </c>
    </row>
    <row r="17">
      <c r="A17" s="2">
        <f>IF(OR(AND(B17&gt;1.1,B17&lt;&gt;"成約物件不足"),AND(C17&gt;1.1,C17&lt;&gt;"成約物件不足"),AND(D17&gt;1.1,D17&lt;&gt;"成約物件不足"),AND(E17&gt;1.1,E17&lt;&gt;"成約物件不足")),"○","")</f>
      </c>
      <c r="B17" s="3">
        <f>P17/O17</f>
      </c>
      <c r="C17" s="3">
        <f>Q17/O17</f>
      </c>
      <c r="D17" s="3">
        <f>AB17/O17</f>
      </c>
      <c r="E17" s="3">
        <f>AC17/O17</f>
      </c>
      <c r="F17" s="2" t="inlineStr">
        <is>
          <t xml:space="preserve">100135290165</t>
        </is>
      </c>
      <c r="G17" s="2" t="inlineStr">
        <is>
          <t xml:space="preserve">ブリリアタワー東京</t>
        </is>
      </c>
      <c r="H17" s="2" t="inlineStr">
        <is>
          <t xml:space="preserve">東京都</t>
        </is>
      </c>
      <c r="I17" s="2" t="inlineStr">
        <is>
          <t xml:space="preserve">東京都墨田区太平４丁目</t>
        </is>
      </c>
      <c r="J17" s="2" t="inlineStr">
        <is>
          <t xml:space="preserve">2006年2月</t>
        </is>
      </c>
      <c r="K17" s="2" t="inlineStr">
        <is>
          <t xml:space="preserve">総武中央線　錦糸町</t>
        </is>
      </c>
      <c r="L17" s="2" t="inlineStr">
        <is>
          <t xml:space="preserve">徒歩　6分</t>
        </is>
      </c>
      <c r="M17" s="2" t="inlineStr">
        <is>
          <t xml:space="preserve">80.4㎡</t>
        </is>
      </c>
      <c r="N17" s="4">
        <v>19500</v>
      </c>
      <c r="O17" s="5">
        <v>801.8</v>
      </c>
      <c r="P17" s="5">
        <f>AVERAGE(R17:T17)</f>
      </c>
      <c r="Q17" s="5">
        <f>MAX(R17:V17)</f>
      </c>
      <c r="R17" s="5">
        <v>639.4</v>
      </c>
      <c r="S17" s="5">
        <v>691</v>
      </c>
      <c r="T17" s="5">
        <v>644.1</v>
      </c>
      <c r="U17" s="5">
        <v>481.8</v>
      </c>
      <c r="V17" s="5">
        <v>623.2</v>
      </c>
      <c r="W17" s="2" t="inlineStr">
        <is>
          <t xml:space="preserve">2025-04-28</t>
        </is>
      </c>
      <c r="X17" s="2" t="inlineStr">
        <is>
          <t xml:space="preserve">2025-04-26</t>
        </is>
      </c>
      <c r="Y17" s="2" t="inlineStr">
        <is>
          <t xml:space="preserve">2024-05-27</t>
        </is>
      </c>
      <c r="Z17" s="2" t="inlineStr">
        <is>
          <t xml:space="preserve">2024-04-26</t>
        </is>
      </c>
      <c r="AA17" s="2" t="inlineStr">
        <is>
          <t xml:space="preserve">2023-07-13</t>
        </is>
      </c>
      <c r="AB17" s="4">
        <f>AVERAGE(AD17:AF17)</f>
      </c>
      <c r="AC17" s="5">
        <f>MAX(AD17:AH17)</f>
      </c>
      <c r="AD17" s="5">
        <v>651.9</v>
      </c>
      <c r="AE17" s="5">
        <v>639.4</v>
      </c>
      <c r="AF17" s="5">
        <v>691</v>
      </c>
      <c r="AG17" s="5">
        <v>644.1</v>
      </c>
      <c r="AH17" s="5">
        <v>481.8</v>
      </c>
      <c r="AI17" s="5" t="inlineStr">
        <is>
          <t xml:space="preserve">2025-05-30</t>
        </is>
      </c>
      <c r="AJ17" s="5" t="inlineStr">
        <is>
          <t xml:space="preserve">2025-04-28</t>
        </is>
      </c>
      <c r="AK17" s="2" t="inlineStr">
        <is>
          <t xml:space="preserve">2025-04-26</t>
        </is>
      </c>
      <c r="AL17" s="2" t="inlineStr">
        <is>
          <t xml:space="preserve">2024-05-27</t>
        </is>
      </c>
      <c r="AM17" s="2" t="inlineStr">
        <is>
          <t xml:space="preserve">2024-04-26</t>
        </is>
      </c>
    </row>
    <row r="18">
      <c r="A18" s="2">
        <f>IF(OR(AND(B18&gt;1.1,B18&lt;&gt;"成約物件不足"),AND(C18&gt;1.1,C18&lt;&gt;"成約物件不足"),AND(D18&gt;1.1,D18&lt;&gt;"成約物件不足"),AND(E18&gt;1.1,E18&lt;&gt;"成約物件不足")),"○","")</f>
      </c>
      <c r="B18" s="3">
        <f>P18/O18</f>
      </c>
      <c r="C18" s="3">
        <f>Q18/O18</f>
      </c>
      <c r="D18" s="3">
        <f>AB18/O18</f>
      </c>
      <c r="E18" s="3">
        <f>AC18/O18</f>
      </c>
      <c r="F18" s="2" t="inlineStr">
        <is>
          <t xml:space="preserve">100135338964</t>
        </is>
      </c>
      <c r="G18" s="2" t="inlineStr">
        <is>
          <t xml:space="preserve">シティタワー大井町</t>
        </is>
      </c>
      <c r="H18" s="2" t="inlineStr">
        <is>
          <t xml:space="preserve">東京都</t>
        </is>
      </c>
      <c r="I18" s="2" t="inlineStr">
        <is>
          <t xml:space="preserve">東京都品川区大井１丁目</t>
        </is>
      </c>
      <c r="J18" s="2" t="inlineStr">
        <is>
          <t xml:space="preserve">2019年8月</t>
        </is>
      </c>
      <c r="K18" s="2" t="inlineStr">
        <is>
          <t xml:space="preserve">京浜東北線　大井町</t>
        </is>
      </c>
      <c r="L18" s="2" t="inlineStr">
        <is>
          <t xml:space="preserve">徒歩　5分</t>
        </is>
      </c>
      <c r="M18" s="2" t="inlineStr">
        <is>
          <t xml:space="preserve">71.04㎡</t>
        </is>
      </c>
      <c r="N18" s="4">
        <v>18800</v>
      </c>
      <c r="O18" s="5">
        <v>874.9</v>
      </c>
      <c r="P18" s="5">
        <f>AVERAGE(R18:T18)</f>
      </c>
      <c r="Q18" s="5">
        <f>MAX(R18:V18)</f>
      </c>
      <c r="R18" s="5">
        <v>857.4</v>
      </c>
      <c r="S18" s="5">
        <v>863.4</v>
      </c>
      <c r="T18" s="5">
        <v>924.6</v>
      </c>
      <c r="U18" s="5">
        <v>1090.2</v>
      </c>
      <c r="V18" s="5">
        <v>898.7</v>
      </c>
      <c r="W18" s="2" t="inlineStr">
        <is>
          <t xml:space="preserve">2025-07-27</t>
        </is>
      </c>
      <c r="X18" s="2" t="inlineStr">
        <is>
          <t xml:space="preserve">2025-07-14</t>
        </is>
      </c>
      <c r="Y18" s="2" t="inlineStr">
        <is>
          <t xml:space="preserve">2025-06-30</t>
        </is>
      </c>
      <c r="Z18" s="2" t="inlineStr">
        <is>
          <t xml:space="preserve">2025-06-29</t>
        </is>
      </c>
      <c r="AA18" s="2" t="inlineStr">
        <is>
          <t xml:space="preserve">2025-06-28</t>
        </is>
      </c>
      <c r="AB18" s="4">
        <f>AVERAGE(AD18:AF18)</f>
      </c>
      <c r="AC18" s="5">
        <f>MAX(AD18:AH18)</f>
      </c>
      <c r="AD18" s="5">
        <v>857.4</v>
      </c>
      <c r="AE18" s="5">
        <v>863.4</v>
      </c>
      <c r="AF18" s="5">
        <v>924.6</v>
      </c>
      <c r="AG18" s="5">
        <v>1090.2</v>
      </c>
      <c r="AH18" s="5">
        <v>898.7</v>
      </c>
      <c r="AI18" s="5" t="inlineStr">
        <is>
          <t xml:space="preserve">2025-07-27</t>
        </is>
      </c>
      <c r="AJ18" s="5" t="inlineStr">
        <is>
          <t xml:space="preserve">2025-07-14</t>
        </is>
      </c>
      <c r="AK18" s="2" t="inlineStr">
        <is>
          <t xml:space="preserve">2025-06-30</t>
        </is>
      </c>
      <c r="AL18" s="2" t="inlineStr">
        <is>
          <t xml:space="preserve">2025-06-29</t>
        </is>
      </c>
      <c r="AM18" s="2" t="inlineStr">
        <is>
          <t xml:space="preserve">2025-06-28</t>
        </is>
      </c>
    </row>
    <row r="19">
      <c r="A19" s="2">
        <f>IF(OR(AND(B19&gt;1.1,B19&lt;&gt;"成約物件不足"),AND(C19&gt;1.1,C19&lt;&gt;"成約物件不足"),AND(D19&gt;1.1,D19&lt;&gt;"成約物件不足"),AND(E19&gt;1.1,E19&lt;&gt;"成約物件不足")),"○","")</f>
      </c>
      <c r="B19" s="3">
        <f>P19/O19</f>
      </c>
      <c r="C19" s="3">
        <f>Q19/O19</f>
      </c>
      <c r="D19" s="3">
        <f>AB19/O19</f>
      </c>
      <c r="E19" s="3">
        <f>AC19/O19</f>
      </c>
      <c r="F19" s="2" t="inlineStr">
        <is>
          <t xml:space="preserve">100135289562</t>
        </is>
      </c>
      <c r="G19" s="2" t="inlineStr">
        <is>
          <t xml:space="preserve">御殿山ハウス</t>
        </is>
      </c>
      <c r="H19" s="2" t="inlineStr">
        <is>
          <t xml:space="preserve">東京都</t>
        </is>
      </c>
      <c r="I19" s="2" t="inlineStr">
        <is>
          <t xml:space="preserve">東京都品川区北品川４丁目</t>
        </is>
      </c>
      <c r="J19" s="2" t="inlineStr">
        <is>
          <t xml:space="preserve">2005年9月</t>
        </is>
      </c>
      <c r="K19" s="2" t="inlineStr">
        <is>
          <t xml:space="preserve">京浜急行線　北品川</t>
        </is>
      </c>
      <c r="L19" s="2" t="inlineStr">
        <is>
          <t xml:space="preserve">徒歩　7分</t>
        </is>
      </c>
      <c r="M19" s="2" t="inlineStr">
        <is>
          <t xml:space="preserve">75.61㎡</t>
        </is>
      </c>
      <c r="N19" s="4">
        <v>18800</v>
      </c>
      <c r="O19" s="5">
        <v>822</v>
      </c>
      <c r="P19" s="5">
        <f>AVERAGE(R19:T19)</f>
      </c>
      <c r="Q19" s="5">
        <f>MAX(R19:V19)</f>
      </c>
      <c r="R19" s="5">
        <v>578.1</v>
      </c>
      <c r="S19" s="5">
        <v>632.3</v>
      </c>
      <c r="T19" s="5">
        <v>703.9</v>
      </c>
      <c r="U19" s="5">
        <v>499</v>
      </c>
      <c r="V19" s="5">
        <v>485.2</v>
      </c>
      <c r="W19" s="2" t="inlineStr">
        <is>
          <t xml:space="preserve">2025-06-16</t>
        </is>
      </c>
      <c r="X19" s="2" t="inlineStr">
        <is>
          <t xml:space="preserve">2025-05-01</t>
        </is>
      </c>
      <c r="Y19" s="2" t="inlineStr">
        <is>
          <t xml:space="preserve">2024-12-14</t>
        </is>
      </c>
      <c r="Z19" s="2" t="inlineStr">
        <is>
          <t xml:space="preserve">2024-01-15</t>
        </is>
      </c>
      <c r="AA19" s="2" t="inlineStr">
        <is>
          <t xml:space="preserve">2023-12-15</t>
        </is>
      </c>
      <c r="AB19" s="4">
        <f>AVERAGE(AD19:AF19)</f>
      </c>
      <c r="AC19" s="5">
        <f>MAX(AD19:AH19)</f>
      </c>
      <c r="AD19" s="5">
        <v>578.1</v>
      </c>
      <c r="AE19" s="5">
        <v>632.3</v>
      </c>
      <c r="AF19" s="5">
        <v>703.9</v>
      </c>
      <c r="AG19" s="5">
        <v>499</v>
      </c>
      <c r="AH19" s="5">
        <v>485.2</v>
      </c>
      <c r="AI19" s="5" t="inlineStr">
        <is>
          <t xml:space="preserve">2025-06-16</t>
        </is>
      </c>
      <c r="AJ19" s="5" t="inlineStr">
        <is>
          <t xml:space="preserve">2025-05-01</t>
        </is>
      </c>
      <c r="AK19" s="2" t="inlineStr">
        <is>
          <t xml:space="preserve">2024-12-14</t>
        </is>
      </c>
      <c r="AL19" s="2" t="inlineStr">
        <is>
          <t xml:space="preserve">2024-01-15</t>
        </is>
      </c>
      <c r="AM19" s="2" t="inlineStr">
        <is>
          <t xml:space="preserve">2023-12-15</t>
        </is>
      </c>
    </row>
    <row r="20">
      <c r="A20" s="2">
        <f>IF(OR(AND(B20&gt;1.1,B20&lt;&gt;"成約物件不足"),AND(C20&gt;1.1,C20&lt;&gt;"成約物件不足"),AND(D20&gt;1.1,D20&lt;&gt;"成約物件不足"),AND(E20&gt;1.1,E20&lt;&gt;"成約物件不足")),"○","")</f>
      </c>
      <c r="B20" s="3">
        <f>P20/O20</f>
      </c>
      <c r="C20" s="3">
        <f>Q20/O20</f>
      </c>
      <c r="D20" s="3">
        <f>AB20/O20</f>
      </c>
      <c r="E20" s="3">
        <f>AC20/O20</f>
      </c>
      <c r="F20" s="2" t="inlineStr">
        <is>
          <t xml:space="preserve">100135405773</t>
        </is>
      </c>
      <c r="G20" s="2" t="inlineStr">
        <is>
          <t xml:space="preserve">シティタワーズ豊洲ザ・ツイン</t>
        </is>
      </c>
      <c r="H20" s="2" t="inlineStr">
        <is>
          <t xml:space="preserve">東京都</t>
        </is>
      </c>
      <c r="I20" s="2" t="inlineStr">
        <is>
          <t xml:space="preserve">東京都江東区豊洲３丁目</t>
        </is>
      </c>
      <c r="J20" s="2" t="inlineStr">
        <is>
          <t xml:space="preserve">2009年2月</t>
        </is>
      </c>
      <c r="K20" s="2" t="inlineStr">
        <is>
          <t xml:space="preserve">有楽町線　豊洲</t>
        </is>
      </c>
      <c r="L20" s="2" t="inlineStr">
        <is>
          <t xml:space="preserve">徒歩　5分</t>
        </is>
      </c>
      <c r="M20" s="2" t="inlineStr">
        <is>
          <t xml:space="preserve">80.12㎡</t>
        </is>
      </c>
      <c r="N20" s="4">
        <v>17000</v>
      </c>
      <c r="O20" s="5">
        <v>701.5</v>
      </c>
      <c r="P20" s="5">
        <f>AVERAGE(R20:T20)</f>
      </c>
      <c r="Q20" s="5">
        <f>MAX(R20:V20)</f>
      </c>
      <c r="R20" s="5">
        <v>586</v>
      </c>
      <c r="S20" s="5">
        <v>618.5</v>
      </c>
      <c r="T20" s="5">
        <v>545.8</v>
      </c>
      <c r="U20" s="5">
        <v>566.9</v>
      </c>
      <c r="V20" s="5">
        <v>594.3</v>
      </c>
      <c r="W20" s="2" t="inlineStr">
        <is>
          <t xml:space="preserve">2025-07-24</t>
        </is>
      </c>
      <c r="X20" s="2" t="inlineStr">
        <is>
          <t xml:space="preserve">2025-07-12</t>
        </is>
      </c>
      <c r="Y20" s="2" t="inlineStr">
        <is>
          <t xml:space="preserve">2025-06-30</t>
        </is>
      </c>
      <c r="Z20" s="2" t="inlineStr">
        <is>
          <t xml:space="preserve">2025-05-27</t>
        </is>
      </c>
      <c r="AA20" s="2" t="inlineStr">
        <is>
          <t xml:space="preserve">2025-05-19</t>
        </is>
      </c>
      <c r="AB20" s="4">
        <f>AVERAGE(AD20:AF20)</f>
      </c>
      <c r="AC20" s="5">
        <f>MAX(AD20:AH20)</f>
      </c>
      <c r="AD20" s="5">
        <v>603.7</v>
      </c>
      <c r="AE20" s="5">
        <v>601</v>
      </c>
      <c r="AF20" s="5">
        <v>653.7</v>
      </c>
      <c r="AG20" s="5">
        <v>578.2</v>
      </c>
      <c r="AH20" s="5">
        <v>584.7</v>
      </c>
      <c r="AI20" s="5" t="inlineStr">
        <is>
          <t xml:space="preserve">2025-08-04</t>
        </is>
      </c>
      <c r="AJ20" s="5" t="inlineStr">
        <is>
          <t xml:space="preserve">2025-08-02</t>
        </is>
      </c>
      <c r="AK20" s="2" t="inlineStr">
        <is>
          <t xml:space="preserve">2025-07-25</t>
        </is>
      </c>
      <c r="AL20" s="2" t="inlineStr">
        <is>
          <t xml:space="preserve">2025-07-31</t>
        </is>
      </c>
      <c r="AM20" s="2" t="inlineStr">
        <is>
          <t xml:space="preserve">2025-07-26</t>
        </is>
      </c>
    </row>
    <row r="21">
      <c r="A21" s="2">
        <f>IF(OR(AND(B21&gt;1.1,B21&lt;&gt;"成約物件不足"),AND(C21&gt;1.1,C21&lt;&gt;"成約物件不足"),AND(D21&gt;1.1,D21&lt;&gt;"成約物件不足"),AND(E21&gt;1.1,E21&lt;&gt;"成約物件不足")),"○","")</f>
      </c>
      <c r="B21" s="3">
        <f>P21/O21</f>
      </c>
      <c r="C21" s="3">
        <f>Q21/O21</f>
      </c>
      <c r="D21" s="3">
        <f>AB21/O21</f>
      </c>
      <c r="E21" s="3">
        <f>AC21/O21</f>
      </c>
      <c r="F21" s="2" t="inlineStr">
        <is>
          <t xml:space="preserve">100135424835</t>
        </is>
      </c>
      <c r="G21" s="2" t="inlineStr">
        <is>
          <t xml:space="preserve">ベイズ　タワー＆ガーデン</t>
        </is>
      </c>
      <c r="H21" s="2" t="inlineStr">
        <is>
          <t xml:space="preserve">東京都</t>
        </is>
      </c>
      <c r="I21" s="2" t="inlineStr">
        <is>
          <t xml:space="preserve">東京都江東区豊洲６丁目</t>
        </is>
      </c>
      <c r="J21" s="2" t="inlineStr">
        <is>
          <t xml:space="preserve">2016年6月</t>
        </is>
      </c>
      <c r="K21" s="2" t="inlineStr">
        <is>
          <t xml:space="preserve">ゆりかもめ　新豊洲</t>
        </is>
      </c>
      <c r="L21" s="2" t="inlineStr">
        <is>
          <t xml:space="preserve">徒歩　6分</t>
        </is>
      </c>
      <c r="M21" s="2" t="inlineStr">
        <is>
          <t xml:space="preserve">86.41㎡</t>
        </is>
      </c>
      <c r="N21" s="4">
        <v>16888</v>
      </c>
      <c r="O21" s="5">
        <v>646.1</v>
      </c>
      <c r="P21" s="5">
        <f>AVERAGE(R21:T21)</f>
      </c>
      <c r="Q21" s="5">
        <f>MAX(R21:V21)</f>
      </c>
      <c r="R21" s="5">
        <v>619</v>
      </c>
      <c r="S21" s="5">
        <v>584.6</v>
      </c>
      <c r="T21" s="5">
        <v>639.4</v>
      </c>
      <c r="U21" s="5">
        <v>600.8</v>
      </c>
      <c r="V21" s="5">
        <v>621.9</v>
      </c>
      <c r="W21" s="2" t="inlineStr">
        <is>
          <t xml:space="preserve">2025-05-24</t>
        </is>
      </c>
      <c r="X21" s="2" t="inlineStr">
        <is>
          <t xml:space="preserve">2025-04-25</t>
        </is>
      </c>
      <c r="Y21" s="2" t="inlineStr">
        <is>
          <t xml:space="preserve">2025-02-11</t>
        </is>
      </c>
      <c r="Z21" s="2" t="inlineStr">
        <is>
          <t xml:space="preserve">2025-02-07</t>
        </is>
      </c>
      <c r="AA21" s="2" t="inlineStr">
        <is>
          <t xml:space="preserve">2025-01-26</t>
        </is>
      </c>
      <c r="AB21" s="4">
        <f>AVERAGE(AD21:AF21)</f>
      </c>
      <c r="AC21" s="5">
        <f>MAX(AD21:AH21)</f>
      </c>
      <c r="AD21" s="5">
        <v>634.9</v>
      </c>
      <c r="AE21" s="5">
        <v>632.4</v>
      </c>
      <c r="AF21" s="5">
        <v>574.9</v>
      </c>
      <c r="AG21" s="5">
        <v>688.2</v>
      </c>
      <c r="AH21" s="5">
        <v>687.3</v>
      </c>
      <c r="AI21" s="5" t="inlineStr">
        <is>
          <t xml:space="preserve">2025-07-28</t>
        </is>
      </c>
      <c r="AJ21" s="5" t="inlineStr">
        <is>
          <t xml:space="preserve">2025-07-20</t>
        </is>
      </c>
      <c r="AK21" s="2" t="inlineStr">
        <is>
          <t xml:space="preserve">2025-07-11</t>
        </is>
      </c>
      <c r="AL21" s="2" t="inlineStr">
        <is>
          <t xml:space="preserve">2025-07-13</t>
        </is>
      </c>
      <c r="AM21" s="2" t="inlineStr">
        <is>
          <t xml:space="preserve">2025-07-12</t>
        </is>
      </c>
    </row>
    <row r="22">
      <c r="A22" s="2">
        <f>IF(OR(AND(B22&gt;1.1,B22&lt;&gt;"成約物件不足"),AND(C22&gt;1.1,C22&lt;&gt;"成約物件不足"),AND(D22&gt;1.1,D22&lt;&gt;"成約物件不足"),AND(E22&gt;1.1,E22&lt;&gt;"成約物件不足")),"○","")</f>
      </c>
      <c r="B22" s="3">
        <f>P22/O22</f>
      </c>
      <c r="C22" s="3">
        <f>Q22/O22</f>
      </c>
      <c r="D22" s="3">
        <f>AB22/O22</f>
      </c>
      <c r="E22" s="3">
        <f>AC22/O22</f>
      </c>
      <c r="F22" s="2" t="inlineStr">
        <is>
          <t xml:space="preserve">100135353287</t>
        </is>
      </c>
      <c r="G22" s="2" t="inlineStr">
        <is>
          <t xml:space="preserve">レグノ・グランデ一番町タワー</t>
        </is>
      </c>
      <c r="H22" s="2" t="inlineStr">
        <is>
          <t xml:space="preserve">東京都</t>
        </is>
      </c>
      <c r="I22" s="2" t="inlineStr">
        <is>
          <t xml:space="preserve">東京都千代田区一番町</t>
        </is>
      </c>
      <c r="J22" s="2" t="inlineStr">
        <is>
          <t xml:space="preserve">2008年4月</t>
        </is>
      </c>
      <c r="K22" s="2" t="inlineStr">
        <is>
          <t xml:space="preserve">半蔵門線　半蔵門</t>
        </is>
      </c>
      <c r="L22" s="2" t="inlineStr">
        <is>
          <t xml:space="preserve">徒歩　2分</t>
        </is>
      </c>
      <c r="M22" s="2" t="inlineStr">
        <is>
          <t xml:space="preserve">54.98㎡</t>
        </is>
      </c>
      <c r="N22" s="4">
        <v>16600</v>
      </c>
      <c r="O22" s="5">
        <v>998.2</v>
      </c>
      <c r="P22" s="5">
        <f>AVERAGE(R22:T22)</f>
      </c>
      <c r="Q22" s="5">
        <f>MAX(R22:V22)</f>
      </c>
      <c r="R22" s="5">
        <v>1021</v>
      </c>
      <c r="S22" s="5">
        <v>949.1</v>
      </c>
      <c r="T22" s="5">
        <v>723.3</v>
      </c>
      <c r="U22" s="5">
        <v>558.2</v>
      </c>
      <c r="V22" s="5">
        <v>588.1</v>
      </c>
      <c r="W22" s="2" t="inlineStr">
        <is>
          <t xml:space="preserve">2025-07-13</t>
        </is>
      </c>
      <c r="X22" s="2" t="inlineStr">
        <is>
          <t xml:space="preserve">2025-06-26</t>
        </is>
      </c>
      <c r="Y22" s="2" t="inlineStr">
        <is>
          <t xml:space="preserve">2023-12-15</t>
        </is>
      </c>
      <c r="Z22" s="2" t="inlineStr">
        <is>
          <t xml:space="preserve">2022-03-10</t>
        </is>
      </c>
      <c r="AA22" s="2" t="inlineStr">
        <is>
          <t xml:space="preserve">2022-01-24</t>
        </is>
      </c>
      <c r="AB22" s="4">
        <f>AVERAGE(AD22:AF22)</f>
      </c>
      <c r="AC22" s="5">
        <f>MAX(AD22:AH22)</f>
      </c>
      <c r="AD22" s="5">
        <v>1021</v>
      </c>
      <c r="AE22" s="5">
        <v>949.1</v>
      </c>
      <c r="AF22" s="5">
        <v>1484.1</v>
      </c>
      <c r="AG22" s="5">
        <v>1030.8</v>
      </c>
      <c r="AH22" s="5">
        <v>800.2</v>
      </c>
      <c r="AI22" s="5" t="inlineStr">
        <is>
          <t xml:space="preserve">2025-07-13</t>
        </is>
      </c>
      <c r="AJ22" s="5" t="inlineStr">
        <is>
          <t xml:space="preserve">2025-06-26</t>
        </is>
      </c>
      <c r="AK22" s="2" t="inlineStr">
        <is>
          <t xml:space="preserve">2025-06-09</t>
        </is>
      </c>
      <c r="AL22" s="2" t="inlineStr">
        <is>
          <t xml:space="preserve">2025-04-24</t>
        </is>
      </c>
      <c r="AM22" s="2" t="inlineStr">
        <is>
          <t xml:space="preserve">2025-03-31</t>
        </is>
      </c>
    </row>
    <row r="23">
      <c r="A23" s="2">
        <f>IF(OR(AND(B23&gt;1.1,B23&lt;&gt;"成約物件不足"),AND(C23&gt;1.1,C23&lt;&gt;"成約物件不足"),AND(D23&gt;1.1,D23&lt;&gt;"成約物件不足"),AND(E23&gt;1.1,E23&lt;&gt;"成約物件不足")),"○","")</f>
      </c>
      <c r="B23" s="3">
        <f>P23/O23</f>
      </c>
      <c r="C23" s="3">
        <f>Q23/O23</f>
      </c>
      <c r="D23" s="3">
        <f>AB23/O23</f>
      </c>
      <c r="E23" s="3">
        <f>AC23/O23</f>
      </c>
      <c r="F23" s="2" t="inlineStr">
        <is>
          <t xml:space="preserve">100135400585</t>
        </is>
      </c>
      <c r="G23" s="2" t="inlineStr">
        <is>
          <t xml:space="preserve">ドゥ・トゥール　ＷＥＳＴ</t>
        </is>
      </c>
      <c r="H23" s="2" t="inlineStr">
        <is>
          <t xml:space="preserve">東京都</t>
        </is>
      </c>
      <c r="I23" s="2" t="inlineStr">
        <is>
          <t xml:space="preserve">東京都中央区晴海３丁目</t>
        </is>
      </c>
      <c r="J23" s="2" t="inlineStr">
        <is>
          <t xml:space="preserve">2015年10月</t>
        </is>
      </c>
      <c r="K23" s="2" t="inlineStr">
        <is>
          <t xml:space="preserve">大江戸線　勝どき</t>
        </is>
      </c>
      <c r="L23" s="2" t="inlineStr">
        <is>
          <t xml:space="preserve">徒歩　5分</t>
        </is>
      </c>
      <c r="M23" s="2" t="inlineStr">
        <is>
          <t xml:space="preserve">64.59㎡</t>
        </is>
      </c>
      <c r="N23" s="4">
        <v>16500</v>
      </c>
      <c r="O23" s="5">
        <v>844.5</v>
      </c>
      <c r="P23" s="5">
        <f>AVERAGE(R23:T23)</f>
      </c>
      <c r="Q23" s="5">
        <f>MAX(R23:V23)</f>
      </c>
      <c r="R23" s="5">
        <v>791.6</v>
      </c>
      <c r="S23" s="5">
        <v>1027.9</v>
      </c>
      <c r="T23" s="5">
        <v>793.9</v>
      </c>
      <c r="U23" s="5">
        <v>565.8</v>
      </c>
      <c r="V23" s="5">
        <v>654.8</v>
      </c>
      <c r="W23" s="2" t="inlineStr">
        <is>
          <t xml:space="preserve">2025-07-31</t>
        </is>
      </c>
      <c r="X23" s="2" t="inlineStr">
        <is>
          <t xml:space="preserve">2025-05-31</t>
        </is>
      </c>
      <c r="Y23" s="2" t="inlineStr">
        <is>
          <t xml:space="preserve">2025-04-12</t>
        </is>
      </c>
      <c r="Z23" s="2" t="inlineStr">
        <is>
          <t xml:space="preserve">2025-03-28</t>
        </is>
      </c>
      <c r="AA23" s="2" t="inlineStr">
        <is>
          <t xml:space="preserve">2025-03-07</t>
        </is>
      </c>
      <c r="AB23" s="4">
        <f>AVERAGE(AD23:AF23)</f>
      </c>
      <c r="AC23" s="5">
        <f>MAX(AD23:AH23)</f>
      </c>
      <c r="AD23" s="5">
        <v>648.4</v>
      </c>
      <c r="AE23" s="5">
        <v>814.8</v>
      </c>
      <c r="AF23" s="5">
        <v>574.5</v>
      </c>
      <c r="AG23" s="5">
        <v>791.6</v>
      </c>
      <c r="AH23" s="5">
        <v>808.7</v>
      </c>
      <c r="AI23" s="5" t="inlineStr">
        <is>
          <t xml:space="preserve">2025-08-03</t>
        </is>
      </c>
      <c r="AJ23" s="5" t="inlineStr">
        <is>
          <t xml:space="preserve">2025-07-31</t>
        </is>
      </c>
      <c r="AK23" s="2" t="inlineStr">
        <is>
          <t xml:space="preserve">2025-07-21</t>
        </is>
      </c>
      <c r="AL23" s="2" t="inlineStr">
        <is>
          <t xml:space="preserve">2025-07-31</t>
        </is>
      </c>
      <c r="AM23" s="2" t="inlineStr">
        <is>
          <t xml:space="preserve">2025-07-17</t>
        </is>
      </c>
    </row>
    <row r="24">
      <c r="A24" s="2">
        <f>IF(OR(AND(B24&gt;1.1,B24&lt;&gt;"成約物件不足"),AND(C24&gt;1.1,C24&lt;&gt;"成約物件不足"),AND(D24&gt;1.1,D24&lt;&gt;"成約物件不足"),AND(E24&gt;1.1,E24&lt;&gt;"成約物件不足")),"○","")</f>
      </c>
      <c r="B24" s="3">
        <f>P24/O24</f>
      </c>
      <c r="C24" s="3">
        <f>Q24/O24</f>
      </c>
      <c r="D24" s="3">
        <f>AB24/O24</f>
      </c>
      <c r="E24" s="3">
        <f>AC24/O24</f>
      </c>
      <c r="F24" s="2" t="inlineStr">
        <is>
          <t xml:space="preserve">100135308831</t>
        </is>
      </c>
      <c r="G24" s="2" t="inlineStr">
        <is>
          <t xml:space="preserve">プラウド奥沢</t>
        </is>
      </c>
      <c r="H24" s="2" t="inlineStr">
        <is>
          <t xml:space="preserve">東京都</t>
        </is>
      </c>
      <c r="I24" s="2" t="inlineStr">
        <is>
          <t xml:space="preserve">東京都世田谷区奥沢３丁目</t>
        </is>
      </c>
      <c r="J24" s="2" t="inlineStr">
        <is>
          <t xml:space="preserve">2014年2月</t>
        </is>
      </c>
      <c r="K24" s="2" t="inlineStr">
        <is>
          <t xml:space="preserve">目黒線　奥沢</t>
        </is>
      </c>
      <c r="L24" s="2" t="inlineStr">
        <is>
          <t xml:space="preserve">徒歩　4分</t>
        </is>
      </c>
      <c r="M24" s="2" t="inlineStr">
        <is>
          <t xml:space="preserve">79.67㎡</t>
        </is>
      </c>
      <c r="N24" s="4">
        <v>16000</v>
      </c>
      <c r="O24" s="5">
        <v>663.9</v>
      </c>
      <c r="P24" s="5">
        <f>AVERAGE(R24:T24)</f>
      </c>
      <c r="Q24" s="5">
        <f>MAX(R24:V24)</f>
      </c>
      <c r="R24" s="5">
        <v>703</v>
      </c>
      <c r="S24" s="5">
        <v>602.2</v>
      </c>
      <c r="T24" s="5">
        <v>520.8</v>
      </c>
      <c r="U24" s="5">
        <v>492.2</v>
      </c>
      <c r="V24" s="5">
        <v>497.1</v>
      </c>
      <c r="W24" s="2" t="inlineStr">
        <is>
          <t xml:space="preserve">2025-04-05</t>
        </is>
      </c>
      <c r="X24" s="2" t="inlineStr">
        <is>
          <t xml:space="preserve">2024-11-10</t>
        </is>
      </c>
      <c r="Y24" s="2" t="inlineStr">
        <is>
          <t xml:space="preserve">2022-09-23</t>
        </is>
      </c>
      <c r="Z24" s="2" t="inlineStr">
        <is>
          <t xml:space="preserve">2022-09-03</t>
        </is>
      </c>
      <c r="AA24" s="2" t="inlineStr">
        <is>
          <t xml:space="preserve">2022-07-09</t>
        </is>
      </c>
      <c r="AB24" s="4">
        <f>AVERAGE(AD24:AF24)</f>
      </c>
      <c r="AC24" s="5">
        <f>MAX(AD24:AH24)</f>
      </c>
      <c r="AD24" s="5">
        <v>495.1</v>
      </c>
      <c r="AE24" s="5">
        <v>703</v>
      </c>
      <c r="AF24" s="5">
        <v>602.2</v>
      </c>
      <c r="AG24" s="5">
        <v>665</v>
      </c>
      <c r="AH24" s="5">
        <v>447.4</v>
      </c>
      <c r="AI24" s="5" t="inlineStr">
        <is>
          <t xml:space="preserve">2025-05-11</t>
        </is>
      </c>
      <c r="AJ24" s="5" t="inlineStr">
        <is>
          <t xml:space="preserve">2025-04-05</t>
        </is>
      </c>
      <c r="AK24" s="2" t="inlineStr">
        <is>
          <t xml:space="preserve">2024-11-10</t>
        </is>
      </c>
      <c r="AL24" s="2" t="inlineStr">
        <is>
          <t xml:space="preserve">2024-11-04</t>
        </is>
      </c>
      <c r="AM24" s="2" t="inlineStr">
        <is>
          <t xml:space="preserve">2023-11-04</t>
        </is>
      </c>
    </row>
    <row r="25">
      <c r="A25" s="2">
        <f>IF(OR(AND(B25&gt;1.1,B25&lt;&gt;"成約物件不足"),AND(C25&gt;1.1,C25&lt;&gt;"成約物件不足"),AND(D25&gt;1.1,D25&lt;&gt;"成約物件不足"),AND(E25&gt;1.1,E25&lt;&gt;"成約物件不足")),"○","")</f>
      </c>
      <c r="B25" s="3">
        <f>P25/O25</f>
      </c>
      <c r="C25" s="3">
        <f>Q25/O25</f>
      </c>
      <c r="D25" s="3">
        <f>AB25/O25</f>
      </c>
      <c r="E25" s="3">
        <f>AC25/O25</f>
      </c>
      <c r="F25" s="2" t="inlineStr">
        <is>
          <t xml:space="preserve">100135393106</t>
        </is>
      </c>
      <c r="G25" s="2" t="inlineStr">
        <is>
          <t xml:space="preserve">パークタワーグランスカイ</t>
        </is>
      </c>
      <c r="H25" s="2" t="inlineStr">
        <is>
          <t xml:space="preserve">東京都</t>
        </is>
      </c>
      <c r="I25" s="2" t="inlineStr">
        <is>
          <t xml:space="preserve">東京都品川区東五反田２丁目</t>
        </is>
      </c>
      <c r="J25" s="2" t="inlineStr">
        <is>
          <t xml:space="preserve">2010年6月</t>
        </is>
      </c>
      <c r="K25" s="2" t="inlineStr">
        <is>
          <t xml:space="preserve">山手線　五反田</t>
        </is>
      </c>
      <c r="L25" s="2" t="inlineStr">
        <is>
          <t xml:space="preserve">徒歩　6分</t>
        </is>
      </c>
      <c r="M25" s="2" t="inlineStr">
        <is>
          <t xml:space="preserve">61.33㎡</t>
        </is>
      </c>
      <c r="N25" s="4">
        <v>15980</v>
      </c>
      <c r="O25" s="5">
        <v>861.4</v>
      </c>
      <c r="P25" s="5">
        <f>AVERAGE(R25:T25)</f>
      </c>
      <c r="Q25" s="5">
        <f>MAX(R25:V25)</f>
      </c>
      <c r="R25" s="5">
        <v>772.9</v>
      </c>
      <c r="S25" s="5">
        <v>775.7</v>
      </c>
      <c r="T25" s="5">
        <v>598.9</v>
      </c>
      <c r="U25" s="5">
        <v>950.7</v>
      </c>
      <c r="V25" s="5">
        <v>772</v>
      </c>
      <c r="W25" s="2" t="inlineStr">
        <is>
          <t xml:space="preserve">2025-05-19</t>
        </is>
      </c>
      <c r="X25" s="2" t="inlineStr">
        <is>
          <t xml:space="preserve">2025-04-21</t>
        </is>
      </c>
      <c r="Y25" s="2" t="inlineStr">
        <is>
          <t xml:space="preserve">2025-04-10</t>
        </is>
      </c>
      <c r="Z25" s="2" t="inlineStr">
        <is>
          <t xml:space="preserve">2025-03-20</t>
        </is>
      </c>
      <c r="AA25" s="2" t="inlineStr">
        <is>
          <t xml:space="preserve">2025-03-26</t>
        </is>
      </c>
      <c r="AB25" s="4">
        <f>AVERAGE(AD25:AF25)</f>
      </c>
      <c r="AC25" s="5">
        <f>MAX(AD25:AH25)</f>
      </c>
      <c r="AD25" s="5">
        <v>772.9</v>
      </c>
      <c r="AE25" s="5">
        <v>775.7</v>
      </c>
      <c r="AF25" s="5">
        <v>865</v>
      </c>
      <c r="AG25" s="5">
        <v>598.9</v>
      </c>
      <c r="AH25" s="5">
        <v>950.7</v>
      </c>
      <c r="AI25" s="5" t="inlineStr">
        <is>
          <t xml:space="preserve">2025-05-19</t>
        </is>
      </c>
      <c r="AJ25" s="5" t="inlineStr">
        <is>
          <t xml:space="preserve">2025-04-21</t>
        </is>
      </c>
      <c r="AK25" s="2" t="inlineStr">
        <is>
          <t xml:space="preserve">2025-04-12</t>
        </is>
      </c>
      <c r="AL25" s="2" t="inlineStr">
        <is>
          <t xml:space="preserve">2025-04-10</t>
        </is>
      </c>
      <c r="AM25" s="2" t="inlineStr">
        <is>
          <t xml:space="preserve">2025-03-20</t>
        </is>
      </c>
    </row>
    <row r="26">
      <c r="A26" s="2">
        <f>IF(OR(AND(B26&gt;1.1,B26&lt;&gt;"成約物件不足"),AND(C26&gt;1.1,C26&lt;&gt;"成約物件不足"),AND(D26&gt;1.1,D26&lt;&gt;"成約物件不足"),AND(E26&gt;1.1,E26&lt;&gt;"成約物件不足")),"○","")</f>
      </c>
      <c r="B26" s="3">
        <f>P26/O26</f>
      </c>
      <c r="C26" s="3">
        <f>Q26/O26</f>
      </c>
      <c r="D26" s="3">
        <f>AB26/O26</f>
      </c>
      <c r="E26" s="3">
        <f>AC26/O26</f>
      </c>
      <c r="F26" s="2" t="inlineStr">
        <is>
          <t xml:space="preserve">100135400905</t>
        </is>
      </c>
      <c r="G26" s="2" t="inlineStr">
        <is>
          <t xml:space="preserve">プレミスト日本橋浜町公園</t>
        </is>
      </c>
      <c r="H26" s="2" t="inlineStr">
        <is>
          <t xml:space="preserve">東京都</t>
        </is>
      </c>
      <c r="I26" s="2" t="inlineStr">
        <is>
          <t xml:space="preserve">東京都中央区日本橋浜町２丁目</t>
        </is>
      </c>
      <c r="J26" s="2" t="inlineStr">
        <is>
          <t xml:space="preserve">2017年7月</t>
        </is>
      </c>
      <c r="K26" s="2" t="inlineStr">
        <is>
          <t xml:space="preserve">都営新宿線　浜町</t>
        </is>
      </c>
      <c r="L26" s="2" t="inlineStr">
        <is>
          <t xml:space="preserve">徒歩　2分</t>
        </is>
      </c>
      <c r="M26" s="2" t="inlineStr">
        <is>
          <t xml:space="preserve">65.1㎡</t>
        </is>
      </c>
      <c r="N26" s="4">
        <v>15000</v>
      </c>
      <c r="O26" s="5">
        <v>761.8</v>
      </c>
      <c r="P26" s="5">
        <f>AVERAGE(R26:T26)</f>
      </c>
      <c r="Q26" s="5">
        <f>MAX(R26:V26)</f>
      </c>
      <c r="R26" s="5">
        <v>707.6</v>
      </c>
      <c r="S26" s="5">
        <v>780.2</v>
      </c>
      <c r="T26" s="5">
        <v>721.1</v>
      </c>
      <c r="U26" s="5">
        <v>694.7</v>
      </c>
      <c r="V26" s="5">
        <v>582.3</v>
      </c>
      <c r="W26" s="2" t="inlineStr">
        <is>
          <t xml:space="preserve">2025-07-20</t>
        </is>
      </c>
      <c r="X26" s="2" t="inlineStr">
        <is>
          <t xml:space="preserve">2025-03-30</t>
        </is>
      </c>
      <c r="Y26" s="2" t="inlineStr">
        <is>
          <t xml:space="preserve">2025-03-08</t>
        </is>
      </c>
      <c r="Z26" s="2" t="inlineStr">
        <is>
          <t xml:space="preserve">2025-02-02</t>
        </is>
      </c>
      <c r="AA26" s="2" t="inlineStr">
        <is>
          <t xml:space="preserve">2023-03-19</t>
        </is>
      </c>
      <c r="AB26" s="4">
        <f>AVERAGE(AD26:AF26)</f>
      </c>
      <c r="AC26" s="5">
        <f>MAX(AD26:AH26)</f>
      </c>
      <c r="AD26" s="5">
        <v>707.6</v>
      </c>
      <c r="AE26" s="5">
        <v>664.1</v>
      </c>
      <c r="AF26" s="5">
        <v>502.1</v>
      </c>
      <c r="AG26" s="5">
        <v>780.2</v>
      </c>
      <c r="AH26" s="5">
        <v>540.9</v>
      </c>
      <c r="AI26" s="5" t="inlineStr">
        <is>
          <t xml:space="preserve">2025-07-20</t>
        </is>
      </c>
      <c r="AJ26" s="5" t="inlineStr">
        <is>
          <t xml:space="preserve">2025-05-20</t>
        </is>
      </c>
      <c r="AK26" s="2" t="inlineStr">
        <is>
          <t xml:space="preserve">2025-03-31</t>
        </is>
      </c>
      <c r="AL26" s="2" t="inlineStr">
        <is>
          <t xml:space="preserve">2025-03-30</t>
        </is>
      </c>
      <c r="AM26" s="2" t="inlineStr">
        <is>
          <t xml:space="preserve">2025-03-30</t>
        </is>
      </c>
    </row>
    <row r="27">
      <c r="A27" s="2">
        <f>IF(OR(AND(B27&gt;1.1,B27&lt;&gt;"成約物件不足"),AND(C27&gt;1.1,C27&lt;&gt;"成約物件不足"),AND(D27&gt;1.1,D27&lt;&gt;"成約物件不足"),AND(E27&gt;1.1,E27&lt;&gt;"成約物件不足")),"○","")</f>
      </c>
      <c r="B27" s="3">
        <f>P27/O27</f>
      </c>
      <c r="C27" s="3">
        <f>Q27/O27</f>
      </c>
      <c r="D27" s="3">
        <f>AB27/O27</f>
      </c>
      <c r="E27" s="3">
        <f>AC27/O27</f>
      </c>
      <c r="F27" s="2" t="inlineStr">
        <is>
          <t xml:space="preserve">100135405792</t>
        </is>
      </c>
      <c r="G27" s="2" t="inlineStr">
        <is>
          <t xml:space="preserve">ザ・豊洲タワー（ＴＨＥ　ＴＯＹＯＳＵ　ＴＯＷＥＲ）</t>
        </is>
      </c>
      <c r="H27" s="2" t="inlineStr">
        <is>
          <t xml:space="preserve">東京都</t>
        </is>
      </c>
      <c r="I27" s="2" t="inlineStr">
        <is>
          <t xml:space="preserve">東京都江東区豊洲３丁目</t>
        </is>
      </c>
      <c r="J27" s="2" t="inlineStr">
        <is>
          <t xml:space="preserve">2008年10月</t>
        </is>
      </c>
      <c r="K27" s="2" t="inlineStr">
        <is>
          <t xml:space="preserve">有楽町線　豊洲</t>
        </is>
      </c>
      <c r="L27" s="2" t="inlineStr">
        <is>
          <t xml:space="preserve">徒歩　5分</t>
        </is>
      </c>
      <c r="M27" s="2" t="inlineStr">
        <is>
          <t xml:space="preserve">82.1㎡</t>
        </is>
      </c>
      <c r="N27" s="4">
        <v>14980</v>
      </c>
      <c r="O27" s="5">
        <v>603.2</v>
      </c>
      <c r="P27" s="5">
        <f>AVERAGE(R27:T27)</f>
      </c>
      <c r="Q27" s="5">
        <f>MAX(R27:V27)</f>
      </c>
      <c r="R27" s="5">
        <v>629.2</v>
      </c>
      <c r="S27" s="5">
        <v>542.8</v>
      </c>
      <c r="T27" s="5">
        <v>554.1</v>
      </c>
      <c r="U27" s="5">
        <v>454.8</v>
      </c>
      <c r="V27" s="5">
        <v>438.2</v>
      </c>
      <c r="W27" s="2" t="inlineStr">
        <is>
          <t xml:space="preserve">2025-03-30</t>
        </is>
      </c>
      <c r="X27" s="2" t="inlineStr">
        <is>
          <t xml:space="preserve">2024-11-23</t>
        </is>
      </c>
      <c r="Y27" s="2" t="inlineStr">
        <is>
          <t xml:space="preserve">2024-10-19</t>
        </is>
      </c>
      <c r="Z27" s="2" t="inlineStr">
        <is>
          <t xml:space="preserve">2024-01-24</t>
        </is>
      </c>
      <c r="AA27" s="2" t="inlineStr">
        <is>
          <t xml:space="preserve">2023-11-19</t>
        </is>
      </c>
      <c r="AB27" s="4">
        <f>AVERAGE(AD27:AF27)</f>
      </c>
      <c r="AC27" s="5">
        <f>MAX(AD27:AH27)</f>
      </c>
      <c r="AD27" s="5">
        <v>603.7</v>
      </c>
      <c r="AE27" s="5">
        <v>601</v>
      </c>
      <c r="AF27" s="5">
        <v>653.7</v>
      </c>
      <c r="AG27" s="5">
        <v>578.2</v>
      </c>
      <c r="AH27" s="5">
        <v>584.7</v>
      </c>
      <c r="AI27" s="5" t="inlineStr">
        <is>
          <t xml:space="preserve">2025-08-04</t>
        </is>
      </c>
      <c r="AJ27" s="5" t="inlineStr">
        <is>
          <t xml:space="preserve">2025-08-02</t>
        </is>
      </c>
      <c r="AK27" s="2" t="inlineStr">
        <is>
          <t xml:space="preserve">2025-07-25</t>
        </is>
      </c>
      <c r="AL27" s="2" t="inlineStr">
        <is>
          <t xml:space="preserve">2025-07-31</t>
        </is>
      </c>
      <c r="AM27" s="2" t="inlineStr">
        <is>
          <t xml:space="preserve">2025-07-26</t>
        </is>
      </c>
    </row>
    <row r="28">
      <c r="A28" s="2">
        <f>IF(OR(AND(B28&gt;1.1,B28&lt;&gt;"成約物件不足"),AND(C28&gt;1.1,C28&lt;&gt;"成約物件不足"),AND(D28&gt;1.1,D28&lt;&gt;"成約物件不足"),AND(E28&gt;1.1,E28&lt;&gt;"成約物件不足")),"○","")</f>
      </c>
      <c r="B28" s="3">
        <f>P28/O28</f>
      </c>
      <c r="C28" s="3">
        <f>Q28/O28</f>
      </c>
      <c r="D28" s="3">
        <f>AB28/O28</f>
      </c>
      <c r="E28" s="3">
        <f>AC28/O28</f>
      </c>
      <c r="F28" s="2" t="inlineStr">
        <is>
          <t xml:space="preserve">100135348505</t>
        </is>
      </c>
      <c r="G28" s="2" t="inlineStr">
        <is>
          <t xml:space="preserve">カテリーナ三田タワースイート　イーストアーク</t>
        </is>
      </c>
      <c r="H28" s="2" t="inlineStr">
        <is>
          <t xml:space="preserve">東京都</t>
        </is>
      </c>
      <c r="I28" s="2" t="inlineStr">
        <is>
          <t xml:space="preserve">東京都港区芝４丁目</t>
        </is>
      </c>
      <c r="J28" s="2" t="inlineStr">
        <is>
          <t xml:space="preserve">2006年8月</t>
        </is>
      </c>
      <c r="K28" s="2" t="inlineStr">
        <is>
          <t xml:space="preserve">都営三田線　三田</t>
        </is>
      </c>
      <c r="L28" s="2" t="inlineStr">
        <is>
          <t xml:space="preserve">徒歩　2分</t>
        </is>
      </c>
      <c r="M28" s="2" t="inlineStr">
        <is>
          <t xml:space="preserve">77.92㎡</t>
        </is>
      </c>
      <c r="N28" s="4">
        <v>14600</v>
      </c>
      <c r="O28" s="5">
        <v>619.5</v>
      </c>
      <c r="P28" s="5">
        <f>AVERAGE(R28:T28)</f>
      </c>
      <c r="Q28" s="5">
        <f>MAX(R28:V28)</f>
      </c>
      <c r="R28" s="5">
        <v>796.9</v>
      </c>
      <c r="S28" s="5">
        <v>383.2</v>
      </c>
      <c r="T28" s="5">
        <v>404.2</v>
      </c>
      <c r="U28" s="5">
        <v>424.2</v>
      </c>
      <c r="V28" s="5">
        <v>360.5</v>
      </c>
      <c r="W28" s="2" t="inlineStr">
        <is>
          <t xml:space="preserve">2025-04-07</t>
        </is>
      </c>
      <c r="X28" s="2" t="inlineStr">
        <is>
          <t xml:space="preserve">2019-09-28</t>
        </is>
      </c>
      <c r="Y28" s="2" t="inlineStr">
        <is>
          <t xml:space="preserve">2019-05-25</t>
        </is>
      </c>
      <c r="Z28" s="2" t="inlineStr">
        <is>
          <t xml:space="preserve">2019-04-13</t>
        </is>
      </c>
      <c r="AA28" s="2" t="inlineStr">
        <is>
          <t xml:space="preserve">2018-02-17</t>
        </is>
      </c>
      <c r="AB28" s="4">
        <f>AVERAGE(AD28:AF28)</f>
      </c>
      <c r="AC28" s="5">
        <f>MAX(AD28:AH28)</f>
      </c>
      <c r="AD28" s="5">
        <v>982.6</v>
      </c>
      <c r="AE28" s="5">
        <v>796.9</v>
      </c>
      <c r="AF28" s="5">
        <v>1135.9</v>
      </c>
      <c r="AG28" s="5">
        <v>710.4</v>
      </c>
      <c r="AH28" s="5">
        <v>600.5</v>
      </c>
      <c r="AI28" s="5" t="inlineStr">
        <is>
          <t xml:space="preserve">2025-07-29</t>
        </is>
      </c>
      <c r="AJ28" s="5" t="inlineStr">
        <is>
          <t xml:space="preserve">2025-04-07</t>
        </is>
      </c>
      <c r="AK28" s="2" t="inlineStr">
        <is>
          <t xml:space="preserve">2025-03-24</t>
        </is>
      </c>
      <c r="AL28" s="2" t="inlineStr">
        <is>
          <t xml:space="preserve">2025-02-09</t>
        </is>
      </c>
      <c r="AM28" s="2" t="inlineStr">
        <is>
          <t xml:space="preserve">2024-11-08</t>
        </is>
      </c>
    </row>
    <row r="29">
      <c r="A29" s="2">
        <f>IF(OR(AND(B29&gt;1.1,B29&lt;&gt;"成約物件不足"),AND(C29&gt;1.1,C29&lt;&gt;"成約物件不足"),AND(D29&gt;1.1,D29&lt;&gt;"成約物件不足"),AND(E29&gt;1.1,E29&lt;&gt;"成約物件不足")),"○","")</f>
      </c>
      <c r="B29" s="3">
        <f>P29/O29</f>
      </c>
      <c r="C29" s="3">
        <f>Q29/O29</f>
      </c>
      <c r="D29" s="3">
        <f>AB29/O29</f>
      </c>
      <c r="E29" s="3">
        <f>AC29/O29</f>
      </c>
      <c r="F29" s="2" t="inlineStr">
        <is>
          <t xml:space="preserve">100135371011</t>
        </is>
      </c>
      <c r="G29" s="2" t="inlineStr">
        <is>
          <t xml:space="preserve">ベイズタワー＆ガーデン</t>
        </is>
      </c>
      <c r="H29" s="2" t="inlineStr">
        <is>
          <t xml:space="preserve">東京都</t>
        </is>
      </c>
      <c r="I29" s="2" t="inlineStr">
        <is>
          <t xml:space="preserve">東京都江東区豊洲６丁目</t>
        </is>
      </c>
      <c r="J29" s="2" t="inlineStr">
        <is>
          <t xml:space="preserve">2016年6月</t>
        </is>
      </c>
      <c r="K29" s="2" t="inlineStr">
        <is>
          <t xml:space="preserve">ゆりかもめ　新豊洲</t>
        </is>
      </c>
      <c r="L29" s="2" t="inlineStr">
        <is>
          <t xml:space="preserve">徒歩　6分</t>
        </is>
      </c>
      <c r="M29" s="2" t="inlineStr">
        <is>
          <t xml:space="preserve">77.44㎡</t>
        </is>
      </c>
      <c r="N29" s="4">
        <v>14500</v>
      </c>
      <c r="O29" s="5">
        <v>619</v>
      </c>
      <c r="P29" s="5">
        <f>AVERAGE(R29:T29)</f>
      </c>
      <c r="Q29" s="5">
        <f>MAX(R29:V29)</f>
      </c>
      <c r="R29" s="5">
        <v>676.4</v>
      </c>
      <c r="S29" s="5">
        <v>635.2</v>
      </c>
      <c r="T29" s="5">
        <v>740.1</v>
      </c>
      <c r="U29" s="5">
        <v>571.7</v>
      </c>
      <c r="V29" s="5">
        <v>621.8</v>
      </c>
      <c r="W29" s="2" t="inlineStr">
        <is>
          <t xml:space="preserve">2025-04-14</t>
        </is>
      </c>
      <c r="X29" s="2" t="inlineStr">
        <is>
          <t xml:space="preserve">2025-03-31</t>
        </is>
      </c>
      <c r="Y29" s="2" t="inlineStr">
        <is>
          <t xml:space="preserve">2025-03-16</t>
        </is>
      </c>
      <c r="Z29" s="2" t="inlineStr">
        <is>
          <t xml:space="preserve">2025-01-19</t>
        </is>
      </c>
      <c r="AA29" s="2" t="inlineStr">
        <is>
          <t xml:space="preserve">2024-11-30</t>
        </is>
      </c>
      <c r="AB29" s="4">
        <f>AVERAGE(AD29:AF29)</f>
      </c>
      <c r="AC29" s="5">
        <f>MAX(AD29:AH29)</f>
      </c>
      <c r="AD29" s="5">
        <v>634.9</v>
      </c>
      <c r="AE29" s="5">
        <v>632.4</v>
      </c>
      <c r="AF29" s="5">
        <v>574.9</v>
      </c>
      <c r="AG29" s="5">
        <v>688.2</v>
      </c>
      <c r="AH29" s="5">
        <v>687.3</v>
      </c>
      <c r="AI29" s="5" t="inlineStr">
        <is>
          <t xml:space="preserve">2025-07-28</t>
        </is>
      </c>
      <c r="AJ29" s="5" t="inlineStr">
        <is>
          <t xml:space="preserve">2025-07-20</t>
        </is>
      </c>
      <c r="AK29" s="2" t="inlineStr">
        <is>
          <t xml:space="preserve">2025-07-11</t>
        </is>
      </c>
      <c r="AL29" s="2" t="inlineStr">
        <is>
          <t xml:space="preserve">2025-07-13</t>
        </is>
      </c>
      <c r="AM29" s="2" t="inlineStr">
        <is>
          <t xml:space="preserve">2025-07-12</t>
        </is>
      </c>
    </row>
    <row r="30">
      <c r="A30" s="2">
        <f>IF(OR(AND(B30&gt;1.1,B30&lt;&gt;"成約物件不足"),AND(C30&gt;1.1,C30&lt;&gt;"成約物件不足"),AND(D30&gt;1.1,D30&lt;&gt;"成約物件不足"),AND(E30&gt;1.1,E30&lt;&gt;"成約物件不足")),"○","")</f>
      </c>
      <c r="B30" s="3">
        <f>P30/O30</f>
      </c>
      <c r="C30" s="3">
        <f>Q30/O30</f>
      </c>
      <c r="D30" s="3">
        <f>AB30/O30</f>
      </c>
      <c r="E30" s="3">
        <f>AC30/O30</f>
      </c>
      <c r="F30" s="2" t="inlineStr">
        <is>
          <t xml:space="preserve">100135405769</t>
        </is>
      </c>
      <c r="G30" s="2" t="inlineStr">
        <is>
          <t xml:space="preserve">芝浦アイランドケープタワー</t>
        </is>
      </c>
      <c r="H30" s="2" t="inlineStr">
        <is>
          <t xml:space="preserve">東京都</t>
        </is>
      </c>
      <c r="I30" s="2" t="inlineStr">
        <is>
          <t xml:space="preserve">東京都港区芝浦４丁目</t>
        </is>
      </c>
      <c r="J30" s="2" t="inlineStr">
        <is>
          <t xml:space="preserve">2006年10月</t>
        </is>
      </c>
      <c r="K30" s="2" t="inlineStr">
        <is>
          <t xml:space="preserve">山手線　田町</t>
        </is>
      </c>
      <c r="L30" s="2" t="inlineStr">
        <is>
          <t xml:space="preserve">徒歩　14分</t>
        </is>
      </c>
      <c r="M30" s="2" t="inlineStr">
        <is>
          <t xml:space="preserve">57.71㎡</t>
        </is>
      </c>
      <c r="N30" s="4">
        <v>13800</v>
      </c>
      <c r="O30" s="5">
        <v>790.6</v>
      </c>
      <c r="P30" s="5">
        <f>AVERAGE(R30:T30)</f>
      </c>
      <c r="Q30" s="5">
        <f>MAX(R30:V30)</f>
      </c>
      <c r="R30" s="5">
        <v>504.2</v>
      </c>
      <c r="S30" s="5">
        <v>662.3</v>
      </c>
      <c r="T30" s="5">
        <v>717</v>
      </c>
      <c r="U30" s="5">
        <v>842.1</v>
      </c>
      <c r="V30" s="5">
        <v>605.4</v>
      </c>
      <c r="W30" s="2" t="inlineStr">
        <is>
          <t xml:space="preserve">2025-07-11</t>
        </is>
      </c>
      <c r="X30" s="2" t="inlineStr">
        <is>
          <t xml:space="preserve">2025-07-04</t>
        </is>
      </c>
      <c r="Y30" s="2" t="inlineStr">
        <is>
          <t xml:space="preserve">2025-06-30</t>
        </is>
      </c>
      <c r="Z30" s="2" t="inlineStr">
        <is>
          <t xml:space="preserve">2025-06-30</t>
        </is>
      </c>
      <c r="AA30" s="2" t="inlineStr">
        <is>
          <t xml:space="preserve">2025-06-28</t>
        </is>
      </c>
      <c r="AB30" s="4">
        <f>AVERAGE(AD30:AF30)</f>
      </c>
      <c r="AC30" s="5">
        <f>MAX(AD30:AH30)</f>
      </c>
      <c r="AD30" s="5">
        <v>770.7</v>
      </c>
      <c r="AE30" s="5">
        <v>733</v>
      </c>
      <c r="AF30" s="5">
        <v>737.1</v>
      </c>
      <c r="AG30" s="5">
        <v>504.2</v>
      </c>
      <c r="AH30" s="5">
        <v>662.3</v>
      </c>
      <c r="AI30" s="5" t="inlineStr">
        <is>
          <t xml:space="preserve">2025-08-04</t>
        </is>
      </c>
      <c r="AJ30" s="5" t="inlineStr">
        <is>
          <t xml:space="preserve">2025-07-27</t>
        </is>
      </c>
      <c r="AK30" s="2" t="inlineStr">
        <is>
          <t xml:space="preserve">2025-07-27</t>
        </is>
      </c>
      <c r="AL30" s="2" t="inlineStr">
        <is>
          <t xml:space="preserve">2025-07-11</t>
        </is>
      </c>
      <c r="AM30" s="2" t="inlineStr">
        <is>
          <t xml:space="preserve">2025-07-04</t>
        </is>
      </c>
    </row>
    <row r="31">
      <c r="A31" s="2">
        <f>IF(OR(AND(B31&gt;1.1,B31&lt;&gt;"成約物件不足"),AND(C31&gt;1.1,C31&lt;&gt;"成約物件不足"),AND(D31&gt;1.1,D31&lt;&gt;"成約物件不足"),AND(E31&gt;1.1,E31&lt;&gt;"成約物件不足")),"○","")</f>
      </c>
      <c r="B31" s="3">
        <f>P31/O31</f>
      </c>
      <c r="C31" s="3">
        <f>Q31/O31</f>
      </c>
      <c r="D31" s="3">
        <f>AB31/O31</f>
      </c>
      <c r="E31" s="3">
        <f>AC31/O31</f>
      </c>
      <c r="F31" s="2" t="inlineStr">
        <is>
          <t xml:space="preserve">100135324807</t>
        </is>
      </c>
      <c r="G31" s="2" t="inlineStr">
        <is>
          <t xml:space="preserve">浅草タワー</t>
        </is>
      </c>
      <c r="H31" s="2" t="inlineStr">
        <is>
          <t xml:space="preserve">東京都</t>
        </is>
      </c>
      <c r="I31" s="2" t="inlineStr">
        <is>
          <t xml:space="preserve">東京都台東区西浅草３丁目</t>
        </is>
      </c>
      <c r="J31" s="2" t="inlineStr">
        <is>
          <t xml:space="preserve">2012年2月</t>
        </is>
      </c>
      <c r="K31" s="2" t="inlineStr">
        <is>
          <t xml:space="preserve">つくばＥＸ　浅草</t>
        </is>
      </c>
      <c r="L31" s="2" t="inlineStr">
        <is>
          <t xml:space="preserve">徒歩　5分</t>
        </is>
      </c>
      <c r="M31" s="2" t="inlineStr">
        <is>
          <t xml:space="preserve">67.67㎡</t>
        </is>
      </c>
      <c r="N31" s="4">
        <v>13800</v>
      </c>
      <c r="O31" s="5">
        <v>674.2</v>
      </c>
      <c r="P31" s="5">
        <f>AVERAGE(R31:T31)</f>
      </c>
      <c r="Q31" s="5">
        <f>MAX(R31:V31)</f>
      </c>
      <c r="R31" s="5">
        <v>767.2</v>
      </c>
      <c r="S31" s="5">
        <v>621.9</v>
      </c>
      <c r="T31" s="5">
        <v>546.2</v>
      </c>
      <c r="U31" s="5">
        <v>602.5</v>
      </c>
      <c r="V31" s="5">
        <v>455.3</v>
      </c>
      <c r="W31" s="2" t="inlineStr">
        <is>
          <t xml:space="preserve">2025-06-01</t>
        </is>
      </c>
      <c r="X31" s="2" t="inlineStr">
        <is>
          <t xml:space="preserve">2025-04-05</t>
        </is>
      </c>
      <c r="Y31" s="2" t="inlineStr">
        <is>
          <t xml:space="preserve">2025-03-03</t>
        </is>
      </c>
      <c r="Z31" s="2" t="inlineStr">
        <is>
          <t xml:space="preserve">2025-02-01</t>
        </is>
      </c>
      <c r="AA31" s="2" t="inlineStr">
        <is>
          <t xml:space="preserve">2024-06-24</t>
        </is>
      </c>
      <c r="AB31" s="4">
        <f>AVERAGE(AD31:AF31)</f>
      </c>
      <c r="AC31" s="5">
        <f>MAX(AD31:AH31)</f>
      </c>
      <c r="AD31" s="5">
        <v>767.2</v>
      </c>
      <c r="AE31" s="5">
        <v>621.9</v>
      </c>
      <c r="AF31" s="5">
        <v>546.2</v>
      </c>
      <c r="AG31" s="5">
        <v>602.5</v>
      </c>
      <c r="AH31" s="5">
        <v>406.3</v>
      </c>
      <c r="AI31" s="5" t="inlineStr">
        <is>
          <t xml:space="preserve">2025-06-01</t>
        </is>
      </c>
      <c r="AJ31" s="5" t="inlineStr">
        <is>
          <t xml:space="preserve">2025-04-05</t>
        </is>
      </c>
      <c r="AK31" s="2" t="inlineStr">
        <is>
          <t xml:space="preserve">2025-03-03</t>
        </is>
      </c>
      <c r="AL31" s="2" t="inlineStr">
        <is>
          <t xml:space="preserve">2025-02-01</t>
        </is>
      </c>
      <c r="AM31" s="2" t="inlineStr">
        <is>
          <t xml:space="preserve">2025-01-31</t>
        </is>
      </c>
    </row>
    <row r="32">
      <c r="A32" s="2">
        <f>IF(OR(AND(B32&gt;1.1,B32&lt;&gt;"成約物件不足"),AND(C32&gt;1.1,C32&lt;&gt;"成約物件不足"),AND(D32&gt;1.1,D32&lt;&gt;"成約物件不足"),AND(E32&gt;1.1,E32&lt;&gt;"成約物件不足")),"○","")</f>
      </c>
      <c r="B32" s="3">
        <f>P32/O32</f>
      </c>
      <c r="C32" s="3">
        <f>Q32/O32</f>
      </c>
      <c r="D32" s="3">
        <f>AB32/O32</f>
      </c>
      <c r="E32" s="3">
        <f>AC32/O32</f>
      </c>
      <c r="F32" s="2" t="inlineStr">
        <is>
          <t xml:space="preserve">100135327702</t>
        </is>
      </c>
      <c r="G32" s="2" t="inlineStr">
        <is>
          <t xml:space="preserve">クレヴィア南麻布</t>
        </is>
      </c>
      <c r="H32" s="2" t="inlineStr">
        <is>
          <t xml:space="preserve">東京都</t>
        </is>
      </c>
      <c r="I32" s="2" t="inlineStr">
        <is>
          <t xml:space="preserve">東京都港区南麻布２丁目</t>
        </is>
      </c>
      <c r="J32" s="2" t="inlineStr">
        <is>
          <t xml:space="preserve">2011年5月</t>
        </is>
      </c>
      <c r="K32" s="2" t="inlineStr">
        <is>
          <t xml:space="preserve">南北線　白金高輪</t>
        </is>
      </c>
      <c r="L32" s="2" t="inlineStr">
        <is>
          <t xml:space="preserve">徒歩　6分</t>
        </is>
      </c>
      <c r="M32" s="2" t="inlineStr">
        <is>
          <t xml:space="preserve">57.39㎡</t>
        </is>
      </c>
      <c r="N32" s="4">
        <v>13750</v>
      </c>
      <c r="O32" s="5">
        <v>792.1</v>
      </c>
      <c r="P32" s="5">
        <f>AVERAGE(R32:T32)</f>
      </c>
      <c r="Q32" s="5">
        <f>MAX(R32:V32)</f>
      </c>
      <c r="R32" s="5">
        <v>800.7</v>
      </c>
      <c r="S32" s="5">
        <v>509.9</v>
      </c>
      <c r="T32" s="5">
        <v>390.6</v>
      </c>
      <c r="U32" s="5">
        <v>395.4</v>
      </c>
      <c r="V32" s="5">
        <v>384.7</v>
      </c>
      <c r="W32" s="2" t="inlineStr">
        <is>
          <t xml:space="preserve">2025-05-29</t>
        </is>
      </c>
      <c r="X32" s="2" t="inlineStr">
        <is>
          <t xml:space="preserve">2023-04-03</t>
        </is>
      </c>
      <c r="Y32" s="2" t="inlineStr">
        <is>
          <t xml:space="preserve">2018-11-29</t>
        </is>
      </c>
      <c r="Z32" s="2" t="inlineStr">
        <is>
          <t xml:space="preserve">2017-07-16</t>
        </is>
      </c>
      <c r="AA32" s="2" t="inlineStr">
        <is>
          <t xml:space="preserve">2017-03-09</t>
        </is>
      </c>
      <c r="AB32" s="4">
        <f>AVERAGE(AD32:AF32)</f>
      </c>
      <c r="AC32" s="5">
        <f>MAX(AD32:AH32)</f>
      </c>
      <c r="AD32" s="5">
        <v>597.3</v>
      </c>
      <c r="AE32" s="5">
        <v>800.7</v>
      </c>
      <c r="AF32" s="5">
        <v>494.7</v>
      </c>
      <c r="AG32" s="5">
        <v>529.7</v>
      </c>
      <c r="AH32" s="5">
        <v>511.8</v>
      </c>
      <c r="AI32" s="5" t="inlineStr">
        <is>
          <t xml:space="preserve">2025-07-20</t>
        </is>
      </c>
      <c r="AJ32" s="5" t="inlineStr">
        <is>
          <t xml:space="preserve">2025-05-29</t>
        </is>
      </c>
      <c r="AK32" s="2" t="inlineStr">
        <is>
          <t xml:space="preserve">2025-05-08</t>
        </is>
      </c>
      <c r="AL32" s="2" t="inlineStr">
        <is>
          <t xml:space="preserve">2025-03-10</t>
        </is>
      </c>
      <c r="AM32" s="2" t="inlineStr">
        <is>
          <t xml:space="preserve">2025-02-27</t>
        </is>
      </c>
    </row>
    <row r="33">
      <c r="A33" s="2">
        <f>IF(OR(AND(B33&gt;1.1,B33&lt;&gt;"成約物件不足"),AND(C33&gt;1.1,C33&lt;&gt;"成約物件不足"),AND(D33&gt;1.1,D33&lt;&gt;"成約物件不足"),AND(E33&gt;1.1,E33&lt;&gt;"成約物件不足")),"○","")</f>
      </c>
      <c r="B33" s="3">
        <f>P33/O33</f>
      </c>
      <c r="C33" s="3">
        <f>Q33/O33</f>
      </c>
      <c r="D33" s="3">
        <f>AB33/O33</f>
      </c>
      <c r="E33" s="3">
        <f>AC33/O33</f>
      </c>
      <c r="F33" s="2" t="inlineStr">
        <is>
          <t xml:space="preserve">100135424823</t>
        </is>
      </c>
      <c r="G33" s="2" t="inlineStr">
        <is>
          <t xml:space="preserve">スカイフォレストレジデンス</t>
        </is>
      </c>
      <c r="H33" s="2" t="inlineStr">
        <is>
          <t xml:space="preserve">東京都</t>
        </is>
      </c>
      <c r="I33" s="2" t="inlineStr">
        <is>
          <t xml:space="preserve">東京都新宿区大久保３丁目</t>
        </is>
      </c>
      <c r="J33" s="2" t="inlineStr">
        <is>
          <t xml:space="preserve">2014年12月</t>
        </is>
      </c>
      <c r="K33" s="2" t="inlineStr">
        <is>
          <t xml:space="preserve">山手線　高田馬場</t>
        </is>
      </c>
      <c r="L33" s="2" t="inlineStr">
        <is>
          <t xml:space="preserve">徒歩　7分</t>
        </is>
      </c>
      <c r="M33" s="2" t="inlineStr">
        <is>
          <t xml:space="preserve">68.15㎡</t>
        </is>
      </c>
      <c r="N33" s="4">
        <v>13400</v>
      </c>
      <c r="O33" s="5">
        <v>650</v>
      </c>
      <c r="P33" s="5">
        <f>AVERAGE(R33:T33)</f>
      </c>
      <c r="Q33" s="5">
        <f>MAX(R33:V33)</f>
      </c>
      <c r="R33" s="5">
        <v>613.9</v>
      </c>
      <c r="S33" s="5">
        <v>764.5</v>
      </c>
      <c r="T33" s="5">
        <v>767.1</v>
      </c>
      <c r="U33" s="5">
        <v>680.9</v>
      </c>
      <c r="V33" s="5">
        <v>800.8</v>
      </c>
      <c r="W33" s="2" t="inlineStr">
        <is>
          <t xml:space="preserve">2025-07-13</t>
        </is>
      </c>
      <c r="X33" s="2" t="inlineStr">
        <is>
          <t xml:space="preserve">2025-04-06</t>
        </is>
      </c>
      <c r="Y33" s="2" t="inlineStr">
        <is>
          <t xml:space="preserve">2025-01-11</t>
        </is>
      </c>
      <c r="Z33" s="2" t="inlineStr">
        <is>
          <t xml:space="preserve">2024-10-26</t>
        </is>
      </c>
      <c r="AA33" s="2" t="inlineStr">
        <is>
          <t xml:space="preserve">2024-10-15</t>
        </is>
      </c>
      <c r="AB33" s="4">
        <f>AVERAGE(AD33:AF33)</f>
      </c>
      <c r="AC33" s="5">
        <f>MAX(AD33:AH33)</f>
      </c>
      <c r="AD33" s="5">
        <v>613.9</v>
      </c>
      <c r="AE33" s="5">
        <v>594.1</v>
      </c>
      <c r="AF33" s="5">
        <v>657.3</v>
      </c>
      <c r="AG33" s="5">
        <v>764.5</v>
      </c>
      <c r="AH33" s="5">
        <v>622.7</v>
      </c>
      <c r="AI33" s="5" t="inlineStr">
        <is>
          <t xml:space="preserve">2025-07-13</t>
        </is>
      </c>
      <c r="AJ33" s="5" t="inlineStr">
        <is>
          <t xml:space="preserve">2025-06-30</t>
        </is>
      </c>
      <c r="AK33" s="2" t="inlineStr">
        <is>
          <t xml:space="preserve">2025-05-24</t>
        </is>
      </c>
      <c r="AL33" s="2" t="inlineStr">
        <is>
          <t xml:space="preserve">2025-04-06</t>
        </is>
      </c>
      <c r="AM33" s="2" t="inlineStr">
        <is>
          <t xml:space="preserve">2025-02-16</t>
        </is>
      </c>
    </row>
    <row r="34">
      <c r="A34" s="2">
        <f>IF(OR(AND(B34&gt;1.1,B34&lt;&gt;"成約物件不足"),AND(C34&gt;1.1,C34&lt;&gt;"成約物件不足"),AND(D34&gt;1.1,D34&lt;&gt;"成約物件不足"),AND(E34&gt;1.1,E34&lt;&gt;"成約物件不足")),"○","")</f>
      </c>
      <c r="B34" s="3">
        <f>P34/O34</f>
      </c>
      <c r="C34" s="3">
        <f>Q34/O34</f>
      </c>
      <c r="D34" s="3">
        <f>AB34/O34</f>
      </c>
      <c r="E34" s="3">
        <f>AC34/O34</f>
      </c>
      <c r="F34" s="2" t="inlineStr">
        <is>
          <t xml:space="preserve">100135335222</t>
        </is>
      </c>
      <c r="G34" s="2" t="inlineStr">
        <is>
          <t xml:space="preserve">オーベル目黒</t>
        </is>
      </c>
      <c r="H34" s="2" t="inlineStr">
        <is>
          <t xml:space="preserve">東京都</t>
        </is>
      </c>
      <c r="I34" s="2" t="inlineStr">
        <is>
          <t xml:space="preserve">東京都目黒区目黒１丁目</t>
        </is>
      </c>
      <c r="J34" s="2" t="inlineStr">
        <is>
          <t xml:space="preserve">2014年2月</t>
        </is>
      </c>
      <c r="K34" s="2" t="inlineStr">
        <is>
          <t xml:space="preserve">山手線　目黒</t>
        </is>
      </c>
      <c r="L34" s="2" t="inlineStr">
        <is>
          <t xml:space="preserve">徒歩　6分</t>
        </is>
      </c>
      <c r="M34" s="2" t="inlineStr">
        <is>
          <t xml:space="preserve">56.44㎡</t>
        </is>
      </c>
      <c r="N34" s="4">
        <v>12980</v>
      </c>
      <c r="O34" s="5">
        <v>760.3</v>
      </c>
      <c r="P34" s="5">
        <f>AVERAGE(R34:T34)</f>
      </c>
      <c r="Q34" s="5">
        <f>MAX(R34:V34)</f>
      </c>
      <c r="R34" s="5">
        <v>691.8</v>
      </c>
      <c r="S34" s="5">
        <v>596.4</v>
      </c>
      <c r="T34" s="5">
        <v>599.1</v>
      </c>
      <c r="U34" s="5">
        <v>520.6</v>
      </c>
      <c r="V34" s="5">
        <v>524.3</v>
      </c>
      <c r="W34" s="2" t="inlineStr">
        <is>
          <t xml:space="preserve">2025-07-08</t>
        </is>
      </c>
      <c r="X34" s="2" t="inlineStr">
        <is>
          <t xml:space="preserve">2025-04-28</t>
        </is>
      </c>
      <c r="Y34" s="2" t="inlineStr">
        <is>
          <t xml:space="preserve">2024-09-02</t>
        </is>
      </c>
      <c r="Z34" s="2" t="inlineStr">
        <is>
          <t xml:space="preserve">2023-10-15</t>
        </is>
      </c>
      <c r="AA34" s="2" t="inlineStr">
        <is>
          <t xml:space="preserve">2023-07-17</t>
        </is>
      </c>
      <c r="AB34" s="4">
        <f>AVERAGE(AD34:AF34)</f>
      </c>
      <c r="AC34" s="5">
        <f>MAX(AD34:AH34)</f>
      </c>
      <c r="AD34" s="5">
        <v>691.8</v>
      </c>
      <c r="AE34" s="5">
        <v>1205</v>
      </c>
      <c r="AF34" s="5">
        <v>596.4</v>
      </c>
      <c r="AG34" s="5">
        <v>993.6</v>
      </c>
      <c r="AH34" s="5">
        <v>891.7</v>
      </c>
      <c r="AI34" s="5" t="inlineStr">
        <is>
          <t xml:space="preserve">2025-07-08</t>
        </is>
      </c>
      <c r="AJ34" s="5" t="inlineStr">
        <is>
          <t xml:space="preserve">2025-05-24</t>
        </is>
      </c>
      <c r="AK34" s="2" t="inlineStr">
        <is>
          <t xml:space="preserve">2025-04-28</t>
        </is>
      </c>
      <c r="AL34" s="2" t="inlineStr">
        <is>
          <t xml:space="preserve">2025-02-28</t>
        </is>
      </c>
      <c r="AM34" s="2" t="inlineStr">
        <is>
          <t xml:space="preserve">2025-02-04</t>
        </is>
      </c>
    </row>
    <row r="35">
      <c r="A35" s="2">
        <f>IF(OR(AND(B35&gt;1.1,B35&lt;&gt;"成約物件不足"),AND(C35&gt;1.1,C35&lt;&gt;"成約物件不足"),AND(D35&gt;1.1,D35&lt;&gt;"成約物件不足"),AND(E35&gt;1.1,E35&lt;&gt;"成約物件不足")),"○","")</f>
      </c>
      <c r="B35" s="3">
        <f>P35/O35</f>
      </c>
      <c r="C35" s="3">
        <f>Q35/O35</f>
      </c>
      <c r="D35" s="3">
        <f>AB35/O35</f>
      </c>
      <c r="E35" s="3">
        <f>AC35/O35</f>
      </c>
      <c r="F35" s="2" t="inlineStr">
        <is>
          <t xml:space="preserve">100135269297</t>
        </is>
      </c>
      <c r="G35" s="2" t="inlineStr">
        <is>
          <t xml:space="preserve">ブリリア有明スカイタワー</t>
        </is>
      </c>
      <c r="H35" s="2" t="inlineStr">
        <is>
          <t xml:space="preserve">東京都</t>
        </is>
      </c>
      <c r="I35" s="2" t="inlineStr">
        <is>
          <t xml:space="preserve">東京都江東区有明１丁目</t>
        </is>
      </c>
      <c r="J35" s="2" t="inlineStr">
        <is>
          <t xml:space="preserve">2010年12月</t>
        </is>
      </c>
      <c r="K35" s="2" t="inlineStr">
        <is>
          <t xml:space="preserve">ゆりかもめ　有明テニスの森</t>
        </is>
      </c>
      <c r="L35" s="2" t="inlineStr">
        <is>
          <t xml:space="preserve">徒歩　6分</t>
        </is>
      </c>
      <c r="M35" s="2" t="inlineStr">
        <is>
          <t xml:space="preserve">66.3㎡</t>
        </is>
      </c>
      <c r="N35" s="4">
        <v>12800</v>
      </c>
      <c r="O35" s="5">
        <v>638.3</v>
      </c>
      <c r="P35" s="5">
        <f>AVERAGE(R35:T35)</f>
      </c>
      <c r="Q35" s="5">
        <f>MAX(R35:V35)</f>
      </c>
      <c r="R35" s="5">
        <v>512.6</v>
      </c>
      <c r="S35" s="5">
        <v>495.7</v>
      </c>
      <c r="T35" s="5">
        <v>487.9</v>
      </c>
      <c r="U35" s="5">
        <v>504.4</v>
      </c>
      <c r="V35" s="5">
        <v>565.6</v>
      </c>
      <c r="W35" s="2" t="inlineStr">
        <is>
          <t xml:space="preserve">2025-05-17</t>
        </is>
      </c>
      <c r="X35" s="2" t="inlineStr">
        <is>
          <t xml:space="preserve">2025-05-18</t>
        </is>
      </c>
      <c r="Y35" s="2" t="inlineStr">
        <is>
          <t xml:space="preserve">2025-05-17</t>
        </is>
      </c>
      <c r="Z35" s="2" t="inlineStr">
        <is>
          <t xml:space="preserve">2025-04-20</t>
        </is>
      </c>
      <c r="AA35" s="2" t="inlineStr">
        <is>
          <t xml:space="preserve">2025-04-12</t>
        </is>
      </c>
      <c r="AB35" s="4">
        <f>AVERAGE(AD35:AF35)</f>
      </c>
      <c r="AC35" s="5">
        <f>MAX(AD35:AH35)</f>
      </c>
      <c r="AD35" s="5">
        <v>625.4</v>
      </c>
      <c r="AE35" s="5">
        <v>530.3</v>
      </c>
      <c r="AF35" s="5">
        <v>559.3</v>
      </c>
      <c r="AG35" s="5">
        <v>518.3</v>
      </c>
      <c r="AH35" s="5">
        <v>590.7</v>
      </c>
      <c r="AI35" s="5" t="inlineStr">
        <is>
          <t xml:space="preserve">2025-08-04</t>
        </is>
      </c>
      <c r="AJ35" s="5" t="inlineStr">
        <is>
          <t xml:space="preserve">2025-07-31</t>
        </is>
      </c>
      <c r="AK35" s="2" t="inlineStr">
        <is>
          <t xml:space="preserve">2025-07-26</t>
        </is>
      </c>
      <c r="AL35" s="2" t="inlineStr">
        <is>
          <t xml:space="preserve">2025-07-26</t>
        </is>
      </c>
      <c r="AM35" s="2" t="inlineStr">
        <is>
          <t xml:space="preserve">2025-07-20</t>
        </is>
      </c>
    </row>
    <row r="36">
      <c r="A36" s="2">
        <f>IF(OR(AND(B36&gt;1.1,B36&lt;&gt;"成約物件不足"),AND(C36&gt;1.1,C36&lt;&gt;"成約物件不足"),AND(D36&gt;1.1,D36&lt;&gt;"成約物件不足"),AND(E36&gt;1.1,E36&lt;&gt;"成約物件不足")),"○","")</f>
      </c>
      <c r="B36" s="3">
        <f>P36/O36</f>
      </c>
      <c r="C36" s="3">
        <f>Q36/O36</f>
      </c>
      <c r="D36" s="3">
        <f>AB36/O36</f>
      </c>
      <c r="E36" s="3">
        <f>AC36/O36</f>
      </c>
      <c r="F36" s="2" t="inlineStr">
        <is>
          <t xml:space="preserve">100135440266</t>
        </is>
      </c>
      <c r="G36" s="2" t="inlineStr">
        <is>
          <t xml:space="preserve">ベイクレストタワー</t>
        </is>
      </c>
      <c r="H36" s="2" t="inlineStr">
        <is>
          <t xml:space="preserve">東京都</t>
        </is>
      </c>
      <c r="I36" s="2" t="inlineStr">
        <is>
          <t xml:space="preserve">東京都港区港南３丁目</t>
        </is>
      </c>
      <c r="J36" s="2" t="inlineStr">
        <is>
          <t xml:space="preserve">2005年8月</t>
        </is>
      </c>
      <c r="K36" s="2" t="inlineStr">
        <is>
          <t xml:space="preserve">東京モノレ　天王洲アイル</t>
        </is>
      </c>
      <c r="L36" s="2" t="inlineStr">
        <is>
          <t xml:space="preserve">徒歩　13分</t>
        </is>
      </c>
      <c r="M36" s="2" t="inlineStr">
        <is>
          <t xml:space="preserve">62.28㎡</t>
        </is>
      </c>
      <c r="N36" s="4">
        <v>12500</v>
      </c>
      <c r="O36" s="5">
        <v>663.5</v>
      </c>
      <c r="P36" s="5">
        <f>AVERAGE(R36:T36)</f>
      </c>
      <c r="Q36" s="5">
        <f>MAX(R36:V36)</f>
      </c>
      <c r="R36" s="5">
        <v>528.1</v>
      </c>
      <c r="S36" s="5">
        <v>476.9</v>
      </c>
      <c r="T36" s="5">
        <v>545.9</v>
      </c>
      <c r="U36" s="5">
        <v>560.2</v>
      </c>
      <c r="V36" s="5">
        <v>593.8</v>
      </c>
      <c r="W36" s="2" t="inlineStr">
        <is>
          <t xml:space="preserve">2025-07-27</t>
        </is>
      </c>
      <c r="X36" s="2" t="inlineStr">
        <is>
          <t xml:space="preserve">2025-07-07</t>
        </is>
      </c>
      <c r="Y36" s="2" t="inlineStr">
        <is>
          <t xml:space="preserve">2025-06-29</t>
        </is>
      </c>
      <c r="Z36" s="2" t="inlineStr">
        <is>
          <t xml:space="preserve">2025-05-31</t>
        </is>
      </c>
      <c r="AA36" s="2" t="inlineStr">
        <is>
          <t xml:space="preserve">2025-05-24</t>
        </is>
      </c>
      <c r="AB36" s="4">
        <f>AVERAGE(AD36:AF36)</f>
      </c>
      <c r="AC36" s="5">
        <f>MAX(AD36:AH36)</f>
      </c>
      <c r="AD36" s="5">
        <v>528.1</v>
      </c>
      <c r="AE36" s="5">
        <v>405.5</v>
      </c>
      <c r="AF36" s="5">
        <v>476.9</v>
      </c>
      <c r="AG36" s="5">
        <v>545.9</v>
      </c>
      <c r="AH36" s="5">
        <v>467.8</v>
      </c>
      <c r="AI36" s="5" t="inlineStr">
        <is>
          <t xml:space="preserve">2025-07-27</t>
        </is>
      </c>
      <c r="AJ36" s="5" t="inlineStr">
        <is>
          <t xml:space="preserve">2025-07-18</t>
        </is>
      </c>
      <c r="AK36" s="2" t="inlineStr">
        <is>
          <t xml:space="preserve">2025-07-07</t>
        </is>
      </c>
      <c r="AL36" s="2" t="inlineStr">
        <is>
          <t xml:space="preserve">2025-06-29</t>
        </is>
      </c>
      <c r="AM36" s="2" t="inlineStr">
        <is>
          <t xml:space="preserve">2025-06-16</t>
        </is>
      </c>
    </row>
    <row r="37">
      <c r="A37" s="2">
        <f>IF(OR(AND(B37&gt;1.1,B37&lt;&gt;"成約物件不足"),AND(C37&gt;1.1,C37&lt;&gt;"成約物件不足"),AND(D37&gt;1.1,D37&lt;&gt;"成約物件不足"),AND(E37&gt;1.1,E37&lt;&gt;"成約物件不足")),"○","")</f>
      </c>
      <c r="B37" s="3">
        <f>P37/O37</f>
      </c>
      <c r="C37" s="3">
        <f>Q37/O37</f>
      </c>
      <c r="D37" s="3">
        <f>AB37/O37</f>
      </c>
      <c r="E37" s="3">
        <f>AC37/O37</f>
      </c>
      <c r="F37" s="2" t="inlineStr">
        <is>
          <t xml:space="preserve">100135343467</t>
        </is>
      </c>
      <c r="G37" s="2" t="inlineStr">
        <is>
          <t xml:space="preserve">アトラスタワー曳舟</t>
        </is>
      </c>
      <c r="H37" s="2" t="inlineStr">
        <is>
          <t xml:space="preserve">東京都</t>
        </is>
      </c>
      <c r="I37" s="2" t="inlineStr">
        <is>
          <t xml:space="preserve">東京都墨田区京島１丁目</t>
        </is>
      </c>
      <c r="J37" s="2" t="inlineStr">
        <is>
          <t xml:space="preserve">2015年11月</t>
        </is>
      </c>
      <c r="K37" s="2" t="inlineStr">
        <is>
          <t xml:space="preserve">京成押上線　京成曳舟</t>
        </is>
      </c>
      <c r="L37" s="2" t="inlineStr">
        <is>
          <t xml:space="preserve">徒歩　4分</t>
        </is>
      </c>
      <c r="M37" s="2" t="inlineStr">
        <is>
          <t xml:space="preserve">80.11㎡</t>
        </is>
      </c>
      <c r="N37" s="4">
        <v>12500</v>
      </c>
      <c r="O37" s="5">
        <v>515.9</v>
      </c>
      <c r="P37" s="5">
        <f>AVERAGE(R37:T37)</f>
      </c>
      <c r="Q37" s="5">
        <f>MAX(R37:V37)</f>
      </c>
      <c r="R37" s="5">
        <v>424</v>
      </c>
      <c r="S37" s="5">
        <v>490.6</v>
      </c>
      <c r="T37" s="5">
        <v>458.1</v>
      </c>
      <c r="U37" s="5">
        <v>429.4</v>
      </c>
      <c r="V37" s="5">
        <v>403.6</v>
      </c>
      <c r="W37" s="2" t="inlineStr">
        <is>
          <t xml:space="preserve">2025-06-20</t>
        </is>
      </c>
      <c r="X37" s="2" t="inlineStr">
        <is>
          <t xml:space="preserve">2025-02-02</t>
        </is>
      </c>
      <c r="Y37" s="2" t="inlineStr">
        <is>
          <t xml:space="preserve">2024-07-27</t>
        </is>
      </c>
      <c r="Z37" s="2" t="inlineStr">
        <is>
          <t xml:space="preserve">2024-04-07</t>
        </is>
      </c>
      <c r="AA37" s="2" t="inlineStr">
        <is>
          <t xml:space="preserve">2023-10-23</t>
        </is>
      </c>
      <c r="AB37" s="4">
        <f>AVERAGE(AD37:AF37)</f>
      </c>
      <c r="AC37" s="5">
        <f>MAX(AD37:AH37)</f>
      </c>
      <c r="AD37" s="5">
        <v>395.9</v>
      </c>
      <c r="AE37" s="5">
        <v>412.8</v>
      </c>
      <c r="AF37" s="5">
        <v>424</v>
      </c>
      <c r="AG37" s="5">
        <v>576.6</v>
      </c>
      <c r="AH37" s="5">
        <v>423</v>
      </c>
      <c r="AI37" s="5" t="inlineStr">
        <is>
          <t xml:space="preserve">2025-07-22</t>
        </is>
      </c>
      <c r="AJ37" s="5" t="inlineStr">
        <is>
          <t xml:space="preserve">2025-07-03</t>
        </is>
      </c>
      <c r="AK37" s="2" t="inlineStr">
        <is>
          <t xml:space="preserve">2025-06-20</t>
        </is>
      </c>
      <c r="AL37" s="2" t="inlineStr">
        <is>
          <t xml:space="preserve">2025-06-07</t>
        </is>
      </c>
      <c r="AM37" s="2" t="inlineStr">
        <is>
          <t xml:space="preserve">2025-06-02</t>
        </is>
      </c>
    </row>
    <row r="38">
      <c r="A38" s="2">
        <f>IF(OR(AND(B38&gt;1.1,B38&lt;&gt;"成約物件不足"),AND(C38&gt;1.1,C38&lt;&gt;"成約物件不足"),AND(D38&gt;1.1,D38&lt;&gt;"成約物件不足"),AND(E38&gt;1.1,E38&lt;&gt;"成約物件不足")),"○","")</f>
      </c>
      <c r="B38" s="3">
        <f>P38/O38</f>
      </c>
      <c r="C38" s="3">
        <f>Q38/O38</f>
      </c>
      <c r="D38" s="3">
        <f>AB38/O38</f>
      </c>
      <c r="E38" s="3">
        <f>AC38/O38</f>
      </c>
      <c r="F38" s="2" t="inlineStr">
        <is>
          <t xml:space="preserve">100135435327</t>
        </is>
      </c>
      <c r="G38" s="2" t="inlineStr">
        <is>
          <t xml:space="preserve">勝どきザ・タワー</t>
        </is>
      </c>
      <c r="H38" s="2" t="inlineStr">
        <is>
          <t xml:space="preserve">東京都</t>
        </is>
      </c>
      <c r="I38" s="2" t="inlineStr">
        <is>
          <t xml:space="preserve">東京都中央区勝どき５丁目</t>
        </is>
      </c>
      <c r="J38" s="2" t="inlineStr">
        <is>
          <t xml:space="preserve">2016年11月</t>
        </is>
      </c>
      <c r="K38" s="2" t="inlineStr">
        <is>
          <t xml:space="preserve">大江戸線　勝どき</t>
        </is>
      </c>
      <c r="L38" s="2" t="inlineStr">
        <is>
          <t xml:space="preserve">徒歩　7分</t>
        </is>
      </c>
      <c r="M38" s="2" t="inlineStr">
        <is>
          <t xml:space="preserve">54.94㎡</t>
        </is>
      </c>
      <c r="N38" s="4">
        <v>12300</v>
      </c>
      <c r="O38" s="5">
        <v>740.1</v>
      </c>
      <c r="P38" s="5">
        <f>AVERAGE(R38:T38)</f>
      </c>
      <c r="Q38" s="5">
        <f>MAX(R38:V38)</f>
      </c>
      <c r="R38" s="5">
        <v>725.7</v>
      </c>
      <c r="S38" s="5">
        <v>728.8</v>
      </c>
      <c r="T38" s="5">
        <v>675.5</v>
      </c>
      <c r="U38" s="5">
        <v>752.2</v>
      </c>
      <c r="V38" s="5">
        <v>779.6</v>
      </c>
      <c r="W38" s="2" t="inlineStr">
        <is>
          <t xml:space="preserve">2025-07-25</t>
        </is>
      </c>
      <c r="X38" s="2" t="inlineStr">
        <is>
          <t xml:space="preserve">2025-07-18</t>
        </is>
      </c>
      <c r="Y38" s="2" t="inlineStr">
        <is>
          <t xml:space="preserve">2025-06-27</t>
        </is>
      </c>
      <c r="Z38" s="2" t="inlineStr">
        <is>
          <t xml:space="preserve">2025-06-23</t>
        </is>
      </c>
      <c r="AA38" s="2" t="inlineStr">
        <is>
          <t xml:space="preserve">2025-06-23</t>
        </is>
      </c>
      <c r="AB38" s="4">
        <f>AVERAGE(AD38:AF38)</f>
      </c>
      <c r="AC38" s="5">
        <f>MAX(AD38:AH38)</f>
      </c>
      <c r="AD38" s="5">
        <v>725.7</v>
      </c>
      <c r="AE38" s="5">
        <v>728.8</v>
      </c>
      <c r="AF38" s="5">
        <v>478.1</v>
      </c>
      <c r="AG38" s="5">
        <v>716.2</v>
      </c>
      <c r="AH38" s="5">
        <v>675.5</v>
      </c>
      <c r="AI38" s="5" t="inlineStr">
        <is>
          <t xml:space="preserve">2025-07-25</t>
        </is>
      </c>
      <c r="AJ38" s="5" t="inlineStr">
        <is>
          <t xml:space="preserve">2025-07-18</t>
        </is>
      </c>
      <c r="AK38" s="2" t="inlineStr">
        <is>
          <t xml:space="preserve">2025-07-07</t>
        </is>
      </c>
      <c r="AL38" s="2" t="inlineStr">
        <is>
          <t xml:space="preserve">2025-07-07</t>
        </is>
      </c>
      <c r="AM38" s="2" t="inlineStr">
        <is>
          <t xml:space="preserve">2025-06-27</t>
        </is>
      </c>
    </row>
    <row r="39">
      <c r="A39" s="2">
        <f>IF(OR(AND(B39&gt;1.1,B39&lt;&gt;"成約物件不足"),AND(C39&gt;1.1,C39&lt;&gt;"成約物件不足"),AND(D39&gt;1.1,D39&lt;&gt;"成約物件不足"),AND(E39&gt;1.1,E39&lt;&gt;"成約物件不足")),"○","")</f>
      </c>
      <c r="B39" s="3">
        <f>P39/O39</f>
      </c>
      <c r="C39" s="3">
        <f>Q39/O39</f>
      </c>
      <c r="D39" s="3">
        <f>AB39/O39</f>
      </c>
      <c r="E39" s="3">
        <f>AC39/O39</f>
      </c>
      <c r="F39" s="2" t="inlineStr">
        <is>
          <t xml:space="preserve">100135389294</t>
        </is>
      </c>
      <c r="G39" s="2" t="inlineStr">
        <is>
          <t xml:space="preserve">ディアナコート目黒祐天寺</t>
        </is>
      </c>
      <c r="H39" s="2" t="inlineStr">
        <is>
          <t xml:space="preserve">東京都</t>
        </is>
      </c>
      <c r="I39" s="2" t="inlineStr">
        <is>
          <t xml:space="preserve">東京都目黒区中町２丁目</t>
        </is>
      </c>
      <c r="J39" s="2" t="inlineStr">
        <is>
          <t xml:space="preserve">2019年6月</t>
        </is>
      </c>
      <c r="K39" s="2" t="inlineStr">
        <is>
          <t xml:space="preserve">東横線　祐天寺</t>
        </is>
      </c>
      <c r="L39" s="2" t="inlineStr">
        <is>
          <t xml:space="preserve">徒歩　11分</t>
        </is>
      </c>
      <c r="M39" s="2" t="inlineStr">
        <is>
          <t xml:space="preserve">64.4㎡</t>
        </is>
      </c>
      <c r="N39" s="4">
        <v>11980</v>
      </c>
      <c r="O39" s="5">
        <v>615</v>
      </c>
      <c r="P39" s="5">
        <f>AVERAGE(R39:T39)</f>
      </c>
      <c r="Q39" s="5">
        <f>MAX(R39:V39)</f>
      </c>
      <c r="R39" s="5">
        <v>439.7</v>
      </c>
      <c r="S39" s="5">
        <v>479.2</v>
      </c>
      <c r="T39" s="5">
        <v>473.4</v>
      </c>
      <c r="U39" s="5">
        <v>486</v>
      </c>
      <c r="V39" s="5">
        <v>468.3</v>
      </c>
      <c r="W39" s="2" t="inlineStr">
        <is>
          <t xml:space="preserve">2023-08-27</t>
        </is>
      </c>
      <c r="X39" s="2" t="inlineStr">
        <is>
          <t xml:space="preserve">2023-08-21</t>
        </is>
      </c>
      <c r="Y39" s="2" t="inlineStr">
        <is>
          <t xml:space="preserve">2022-11-21</t>
        </is>
      </c>
      <c r="Z39" s="2" t="inlineStr">
        <is>
          <t xml:space="preserve">2022-07-11</t>
        </is>
      </c>
      <c r="AA39" s="2" t="inlineStr">
        <is>
          <t xml:space="preserve">2022-01-16</t>
        </is>
      </c>
      <c r="AB39" s="4">
        <f>AVERAGE(AD39:AF39)</f>
      </c>
      <c r="AC39" s="5">
        <f>MAX(AD39:AH39)</f>
      </c>
      <c r="AD39" s="5">
        <v>697.5</v>
      </c>
      <c r="AE39" s="5">
        <v>604</v>
      </c>
      <c r="AF39" s="5">
        <v>655.4</v>
      </c>
      <c r="AG39" s="5">
        <v>679</v>
      </c>
      <c r="AH39" s="5">
        <v>641.3</v>
      </c>
      <c r="AI39" s="5" t="inlineStr">
        <is>
          <t xml:space="preserve">2025-06-30</t>
        </is>
      </c>
      <c r="AJ39" s="5" t="inlineStr">
        <is>
          <t xml:space="preserve">2025-06-09</t>
        </is>
      </c>
      <c r="AK39" s="2" t="inlineStr">
        <is>
          <t xml:space="preserve">2025-05-25</t>
        </is>
      </c>
      <c r="AL39" s="2" t="inlineStr">
        <is>
          <t xml:space="preserve">2025-02-15</t>
        </is>
      </c>
      <c r="AM39" s="2" t="inlineStr">
        <is>
          <t xml:space="preserve">2024-10-10</t>
        </is>
      </c>
    </row>
    <row r="40">
      <c r="A40" s="2">
        <f>IF(OR(AND(B40&gt;1.1,B40&lt;&gt;"成約物件不足"),AND(C40&gt;1.1,C40&lt;&gt;"成約物件不足"),AND(D40&gt;1.1,D40&lt;&gt;"成約物件不足"),AND(E40&gt;1.1,E40&lt;&gt;"成約物件不足")),"○","")</f>
      </c>
      <c r="B40" s="3">
        <f>P40/O40</f>
      </c>
      <c r="C40" s="3">
        <f>Q40/O40</f>
      </c>
      <c r="D40" s="3">
        <f>AB40/O40</f>
      </c>
      <c r="E40" s="3">
        <f>AC40/O40</f>
      </c>
      <c r="F40" s="2" t="inlineStr">
        <is>
          <t xml:space="preserve">100135449203</t>
        </is>
      </c>
      <c r="G40" s="2" t="inlineStr">
        <is>
          <t xml:space="preserve">シティタワーズ豊洲ザ・シンボル</t>
        </is>
      </c>
      <c r="H40" s="2" t="inlineStr">
        <is>
          <t xml:space="preserve">東京都</t>
        </is>
      </c>
      <c r="I40" s="2" t="inlineStr">
        <is>
          <t xml:space="preserve">東京都江東区豊洲３丁目</t>
        </is>
      </c>
      <c r="J40" s="2" t="inlineStr">
        <is>
          <t xml:space="preserve">2009年12月</t>
        </is>
      </c>
      <c r="K40" s="2" t="inlineStr">
        <is>
          <t xml:space="preserve">有楽町線　豊洲</t>
        </is>
      </c>
      <c r="L40" s="2" t="inlineStr">
        <is>
          <t xml:space="preserve">徒歩　6分</t>
        </is>
      </c>
      <c r="M40" s="2" t="inlineStr">
        <is>
          <t xml:space="preserve">70.15㎡</t>
        </is>
      </c>
      <c r="N40" s="4">
        <v>11500</v>
      </c>
      <c r="O40" s="5">
        <v>542</v>
      </c>
      <c r="P40" s="5">
        <f>AVERAGE(R40:T40)</f>
      </c>
      <c r="Q40" s="5">
        <f>MAX(R40:V40)</f>
      </c>
      <c r="R40" s="5">
        <v>578.2</v>
      </c>
      <c r="S40" s="5">
        <v>584.7</v>
      </c>
      <c r="T40" s="5">
        <v>609.1</v>
      </c>
      <c r="U40" s="5">
        <v>566.2</v>
      </c>
      <c r="V40" s="5">
        <v>582.6</v>
      </c>
      <c r="W40" s="2" t="inlineStr">
        <is>
          <t xml:space="preserve">2025-07-31</t>
        </is>
      </c>
      <c r="X40" s="2" t="inlineStr">
        <is>
          <t xml:space="preserve">2025-07-26</t>
        </is>
      </c>
      <c r="Y40" s="2" t="inlineStr">
        <is>
          <t xml:space="preserve">2025-07-19</t>
        </is>
      </c>
      <c r="Z40" s="2" t="inlineStr">
        <is>
          <t xml:space="preserve">2025-06-16</t>
        </is>
      </c>
      <c r="AA40" s="2" t="inlineStr">
        <is>
          <t xml:space="preserve">2025-06-10</t>
        </is>
      </c>
      <c r="AB40" s="4">
        <f>AVERAGE(AD40:AF40)</f>
      </c>
      <c r="AC40" s="5">
        <f>MAX(AD40:AH40)</f>
      </c>
      <c r="AD40" s="5">
        <v>603.7</v>
      </c>
      <c r="AE40" s="5">
        <v>601</v>
      </c>
      <c r="AF40" s="5">
        <v>653.7</v>
      </c>
      <c r="AG40" s="5">
        <v>578.2</v>
      </c>
      <c r="AH40" s="5">
        <v>584.7</v>
      </c>
      <c r="AI40" s="5" t="inlineStr">
        <is>
          <t xml:space="preserve">2025-08-04</t>
        </is>
      </c>
      <c r="AJ40" s="5" t="inlineStr">
        <is>
          <t xml:space="preserve">2025-08-02</t>
        </is>
      </c>
      <c r="AK40" s="2" t="inlineStr">
        <is>
          <t xml:space="preserve">2025-07-25</t>
        </is>
      </c>
      <c r="AL40" s="2" t="inlineStr">
        <is>
          <t xml:space="preserve">2025-07-31</t>
        </is>
      </c>
      <c r="AM40" s="2" t="inlineStr">
        <is>
          <t xml:space="preserve">2025-07-26</t>
        </is>
      </c>
    </row>
    <row r="41">
      <c r="A41" s="2">
        <f>IF(OR(AND(B41&gt;1.1,B41&lt;&gt;"成約物件不足"),AND(C41&gt;1.1,C41&lt;&gt;"成約物件不足"),AND(D41&gt;1.1,D41&lt;&gt;"成約物件不足"),AND(E41&gt;1.1,E41&lt;&gt;"成約物件不足")),"○","")</f>
      </c>
      <c r="B41" s="3">
        <f>P41/O41</f>
      </c>
      <c r="C41" s="3">
        <f>Q41/O41</f>
      </c>
      <c r="D41" s="3">
        <f>AB41/O41</f>
      </c>
      <c r="E41" s="3">
        <f>AC41/O41</f>
      </c>
      <c r="F41" s="2" t="inlineStr">
        <is>
          <t xml:space="preserve">100135443299</t>
        </is>
      </c>
      <c r="G41" s="2" t="inlineStr">
        <is>
          <t xml:space="preserve">ベイズタワー＆ガーデン</t>
        </is>
      </c>
      <c r="H41" s="2" t="inlineStr">
        <is>
          <t xml:space="preserve">東京都</t>
        </is>
      </c>
      <c r="I41" s="2" t="inlineStr">
        <is>
          <t xml:space="preserve">東京都江東区豊洲６丁目</t>
        </is>
      </c>
      <c r="J41" s="2" t="inlineStr">
        <is>
          <t xml:space="preserve">2016年6月</t>
        </is>
      </c>
      <c r="K41" s="2" t="inlineStr">
        <is>
          <t xml:space="preserve">ゆりかもめ　新豊洲</t>
        </is>
      </c>
      <c r="L41" s="2" t="inlineStr">
        <is>
          <t xml:space="preserve">徒歩　6分</t>
        </is>
      </c>
      <c r="M41" s="2" t="inlineStr">
        <is>
          <t xml:space="preserve">55.58㎡</t>
        </is>
      </c>
      <c r="N41" s="4">
        <v>11480</v>
      </c>
      <c r="O41" s="5">
        <v>682.9</v>
      </c>
      <c r="P41" s="5">
        <f>AVERAGE(R41:T41)</f>
      </c>
      <c r="Q41" s="5">
        <f>MAX(R41:V41)</f>
      </c>
      <c r="R41" s="5">
        <v>676.4</v>
      </c>
      <c r="S41" s="5">
        <v>635.2</v>
      </c>
      <c r="T41" s="5">
        <v>740.1</v>
      </c>
      <c r="U41" s="5">
        <v>571.7</v>
      </c>
      <c r="V41" s="5">
        <v>621.8</v>
      </c>
      <c r="W41" s="2" t="inlineStr">
        <is>
          <t xml:space="preserve">2025-04-14</t>
        </is>
      </c>
      <c r="X41" s="2" t="inlineStr">
        <is>
          <t xml:space="preserve">2025-03-31</t>
        </is>
      </c>
      <c r="Y41" s="2" t="inlineStr">
        <is>
          <t xml:space="preserve">2025-03-16</t>
        </is>
      </c>
      <c r="Z41" s="2" t="inlineStr">
        <is>
          <t xml:space="preserve">2025-01-19</t>
        </is>
      </c>
      <c r="AA41" s="2" t="inlineStr">
        <is>
          <t xml:space="preserve">2024-11-30</t>
        </is>
      </c>
      <c r="AB41" s="4">
        <f>AVERAGE(AD41:AF41)</f>
      </c>
      <c r="AC41" s="5">
        <f>MAX(AD41:AH41)</f>
      </c>
      <c r="AD41" s="5">
        <v>634.9</v>
      </c>
      <c r="AE41" s="5">
        <v>632.4</v>
      </c>
      <c r="AF41" s="5">
        <v>574.9</v>
      </c>
      <c r="AG41" s="5">
        <v>688.2</v>
      </c>
      <c r="AH41" s="5">
        <v>687.3</v>
      </c>
      <c r="AI41" s="5" t="inlineStr">
        <is>
          <t xml:space="preserve">2025-07-28</t>
        </is>
      </c>
      <c r="AJ41" s="5" t="inlineStr">
        <is>
          <t xml:space="preserve">2025-07-20</t>
        </is>
      </c>
      <c r="AK41" s="2" t="inlineStr">
        <is>
          <t xml:space="preserve">2025-07-11</t>
        </is>
      </c>
      <c r="AL41" s="2" t="inlineStr">
        <is>
          <t xml:space="preserve">2025-07-13</t>
        </is>
      </c>
      <c r="AM41" s="2" t="inlineStr">
        <is>
          <t xml:space="preserve">2025-07-12</t>
        </is>
      </c>
    </row>
    <row r="42">
      <c r="A42" s="2">
        <f>IF(OR(AND(B42&gt;1.1,B42&lt;&gt;"成約物件不足"),AND(C42&gt;1.1,C42&lt;&gt;"成約物件不足"),AND(D42&gt;1.1,D42&lt;&gt;"成約物件不足"),AND(E42&gt;1.1,E42&lt;&gt;"成約物件不足")),"○","")</f>
      </c>
      <c r="B42" s="3">
        <f>P42/O42</f>
      </c>
      <c r="C42" s="3">
        <f>Q42/O42</f>
      </c>
      <c r="D42" s="3">
        <f>AB42/O42</f>
      </c>
      <c r="E42" s="3">
        <f>AC42/O42</f>
      </c>
      <c r="F42" s="2" t="inlineStr">
        <is>
          <t xml:space="preserve">100135353963</t>
        </is>
      </c>
      <c r="G42" s="2" t="inlineStr">
        <is>
          <t xml:space="preserve">ブロードシティ東京</t>
        </is>
      </c>
      <c r="H42" s="2" t="inlineStr">
        <is>
          <t xml:space="preserve">東京都</t>
        </is>
      </c>
      <c r="I42" s="2" t="inlineStr">
        <is>
          <t xml:space="preserve">東京都中央区日本橋蛎殻町１丁目</t>
        </is>
      </c>
      <c r="J42" s="2" t="inlineStr">
        <is>
          <t xml:space="preserve">2005年7月</t>
        </is>
      </c>
      <c r="K42" s="2" t="inlineStr">
        <is>
          <t xml:space="preserve">半蔵門線　水天宮前</t>
        </is>
      </c>
      <c r="L42" s="2" t="inlineStr">
        <is>
          <t xml:space="preserve">徒歩　2分</t>
        </is>
      </c>
      <c r="M42" s="2" t="inlineStr">
        <is>
          <t xml:space="preserve">61.16㎡</t>
        </is>
      </c>
      <c r="N42" s="4">
        <v>10000</v>
      </c>
      <c r="O42" s="5">
        <v>540.6</v>
      </c>
      <c r="P42" s="5">
        <f>AVERAGE(R42:T42)</f>
      </c>
      <c r="Q42" s="5">
        <f>MAX(R42:V42)</f>
      </c>
      <c r="R42" s="5">
        <v>520.1</v>
      </c>
      <c r="S42" s="5">
        <v>384.4</v>
      </c>
      <c r="T42" s="5">
        <v>362.7</v>
      </c>
      <c r="U42" s="5">
        <v>359.7</v>
      </c>
      <c r="V42" s="5">
        <v>338.5</v>
      </c>
      <c r="W42" s="2" t="inlineStr">
        <is>
          <t xml:space="preserve">2022-09-10</t>
        </is>
      </c>
      <c r="X42" s="2" t="inlineStr">
        <is>
          <t xml:space="preserve">2022-02-27</t>
        </is>
      </c>
      <c r="Y42" s="2" t="inlineStr">
        <is>
          <t xml:space="preserve">2021-04-05</t>
        </is>
      </c>
      <c r="Z42" s="2" t="inlineStr">
        <is>
          <t xml:space="preserve">2020-12-05</t>
        </is>
      </c>
      <c r="AA42" s="2" t="inlineStr">
        <is>
          <t xml:space="preserve">2020-05-24</t>
        </is>
      </c>
      <c r="AB42" s="4">
        <f>AVERAGE(AD42:AF42)</f>
      </c>
      <c r="AC42" s="5">
        <f>MAX(AD42:AH42)</f>
      </c>
      <c r="AD42" s="5">
        <v>556.1</v>
      </c>
      <c r="AE42" s="5">
        <v>586.2</v>
      </c>
      <c r="AF42" s="5">
        <v>475</v>
      </c>
      <c r="AG42" s="5">
        <v>620.7</v>
      </c>
      <c r="AH42" s="5">
        <v>516.6</v>
      </c>
      <c r="AI42" s="5" t="inlineStr">
        <is>
          <t xml:space="preserve">2025-07-30</t>
        </is>
      </c>
      <c r="AJ42" s="5" t="inlineStr">
        <is>
          <t xml:space="preserve">2025-03-30</t>
        </is>
      </c>
      <c r="AK42" s="2" t="inlineStr">
        <is>
          <t xml:space="preserve">2024-10-07</t>
        </is>
      </c>
      <c r="AL42" s="2" t="inlineStr">
        <is>
          <t xml:space="preserve">2024-04-21</t>
        </is>
      </c>
      <c r="AM42" s="2" t="inlineStr">
        <is>
          <t xml:space="preserve">2023-08-05</t>
        </is>
      </c>
    </row>
    <row r="43">
      <c r="A43" s="2">
        <f>IF(OR(AND(B43&gt;1.1,B43&lt;&gt;"成約物件不足"),AND(C43&gt;1.1,C43&lt;&gt;"成約物件不足"),AND(D43&gt;1.1,D43&lt;&gt;"成約物件不足"),AND(E43&gt;1.1,E43&lt;&gt;"成約物件不足")),"○","")</f>
      </c>
      <c r="B43" s="3" t="inlineStr">
        <is>
          <t xml:space="preserve">成約物件不足</t>
        </is>
      </c>
      <c r="C43" s="3" t="inlineStr">
        <is>
          <t xml:space="preserve">成約物件不足</t>
        </is>
      </c>
      <c r="D43" s="3">
        <f>AB43/O43</f>
      </c>
      <c r="E43" s="3">
        <f>AC43/O43</f>
      </c>
      <c r="F43" s="2" t="inlineStr">
        <is>
          <t xml:space="preserve">100135350287</t>
        </is>
      </c>
      <c r="G43" s="2" t="inlineStr">
        <is>
          <t xml:space="preserve">パークタワー滝野川　手あり</t>
        </is>
      </c>
      <c r="H43" s="2" t="inlineStr">
        <is>
          <t xml:space="preserve">東京都</t>
        </is>
      </c>
      <c r="I43" s="2" t="inlineStr">
        <is>
          <t xml:space="preserve">東京都北区滝野川６丁目</t>
        </is>
      </c>
      <c r="J43" s="2" t="inlineStr">
        <is>
          <t xml:space="preserve">2013年11月</t>
        </is>
      </c>
      <c r="K43" s="2" t="inlineStr">
        <is>
          <t xml:space="preserve">都営三田線　西巣鴨</t>
        </is>
      </c>
      <c r="L43" s="2" t="inlineStr">
        <is>
          <t xml:space="preserve">徒歩　3分</t>
        </is>
      </c>
      <c r="M43" s="2" t="inlineStr">
        <is>
          <t xml:space="preserve">64.97㎡</t>
        </is>
      </c>
      <c r="N43" s="4">
        <v>9800</v>
      </c>
      <c r="O43" s="5">
        <v>498.7</v>
      </c>
      <c r="P43" s="5"/>
      <c r="Q43" s="5"/>
      <c r="R43" s="5"/>
      <c r="S43" s="5"/>
      <c r="T43" s="5"/>
      <c r="U43" s="5"/>
      <c r="V43" s="5"/>
      <c r="W43" s="2"/>
      <c r="X43" s="2"/>
      <c r="Y43" s="2"/>
      <c r="Z43" s="2"/>
      <c r="AA43" s="2"/>
      <c r="AB43" s="4">
        <f>AVERAGE(AD43:AF43)</f>
      </c>
      <c r="AC43" s="5">
        <f>MAX(AD43:AH43)</f>
      </c>
      <c r="AD43" s="5">
        <v>411.9</v>
      </c>
      <c r="AE43" s="5">
        <v>441.9</v>
      </c>
      <c r="AF43" s="5">
        <v>284.5</v>
      </c>
      <c r="AG43" s="5">
        <v>385.1</v>
      </c>
      <c r="AH43" s="5">
        <v>435.9</v>
      </c>
      <c r="AI43" s="5" t="inlineStr">
        <is>
          <t xml:space="preserve">2025-07-28</t>
        </is>
      </c>
      <c r="AJ43" s="5" t="inlineStr">
        <is>
          <t xml:space="preserve">2025-06-30</t>
        </is>
      </c>
      <c r="AK43" s="2" t="inlineStr">
        <is>
          <t xml:space="preserve">2025-06-30</t>
        </is>
      </c>
      <c r="AL43" s="2" t="inlineStr">
        <is>
          <t xml:space="preserve">2025-04-05</t>
        </is>
      </c>
      <c r="AM43" s="2" t="inlineStr">
        <is>
          <t xml:space="preserve">2025-03-16</t>
        </is>
      </c>
    </row>
    <row r="44">
      <c r="A44" s="2">
        <f>IF(OR(AND(B44&gt;1.1,B44&lt;&gt;"成約物件不足"),AND(C44&gt;1.1,C44&lt;&gt;"成約物件不足"),AND(D44&gt;1.1,D44&lt;&gt;"成約物件不足"),AND(E44&gt;1.1,E44&lt;&gt;"成約物件不足")),"○","")</f>
      </c>
      <c r="B44" s="3" t="inlineStr">
        <is>
          <t xml:space="preserve">成約物件不足</t>
        </is>
      </c>
      <c r="C44" s="3" t="inlineStr">
        <is>
          <t xml:space="preserve">成約物件不足</t>
        </is>
      </c>
      <c r="D44" s="3">
        <f>AB44/O44</f>
      </c>
      <c r="E44" s="3">
        <f>AC44/O44</f>
      </c>
      <c r="F44" s="2" t="inlineStr">
        <is>
          <t xml:space="preserve">100135337444</t>
        </is>
      </c>
      <c r="G44" s="2"/>
      <c r="H44" s="2" t="inlineStr">
        <is>
          <t xml:space="preserve">東京都</t>
        </is>
      </c>
      <c r="I44" s="2" t="inlineStr">
        <is>
          <t xml:space="preserve">東京都品川区上大崎１丁目</t>
        </is>
      </c>
      <c r="J44" s="2" t="inlineStr">
        <is>
          <t xml:space="preserve">2011年5月</t>
        </is>
      </c>
      <c r="K44" s="2" t="inlineStr">
        <is>
          <t xml:space="preserve">山手線　目黒</t>
        </is>
      </c>
      <c r="L44" s="2" t="inlineStr">
        <is>
          <t xml:space="preserve">徒歩　7分</t>
        </is>
      </c>
      <c r="M44" s="2" t="inlineStr">
        <is>
          <t xml:space="preserve">69.42㎡</t>
        </is>
      </c>
      <c r="N44" s="4">
        <v>8980</v>
      </c>
      <c r="O44" s="5">
        <v>427.7</v>
      </c>
      <c r="P44" s="5"/>
      <c r="Q44" s="5"/>
      <c r="R44" s="5"/>
      <c r="S44" s="5"/>
      <c r="T44" s="5"/>
      <c r="U44" s="5"/>
      <c r="V44" s="5"/>
      <c r="W44" s="2"/>
      <c r="X44" s="2"/>
      <c r="Y44" s="2"/>
      <c r="Z44" s="2"/>
      <c r="AA44" s="2"/>
      <c r="AB44" s="4">
        <f>AVERAGE(AD44:AF44)</f>
      </c>
      <c r="AC44" s="5">
        <f>MAX(AD44:AH44)</f>
      </c>
      <c r="AD44" s="5">
        <v>913.4</v>
      </c>
      <c r="AE44" s="5">
        <v>826.3</v>
      </c>
      <c r="AF44" s="5">
        <v>498.6</v>
      </c>
      <c r="AG44" s="5">
        <v>782.1</v>
      </c>
      <c r="AH44" s="5">
        <v>667.8</v>
      </c>
      <c r="AI44" s="5" t="inlineStr">
        <is>
          <t xml:space="preserve">2025-04-12</t>
        </is>
      </c>
      <c r="AJ44" s="5" t="inlineStr">
        <is>
          <t xml:space="preserve">2025-03-17</t>
        </is>
      </c>
      <c r="AK44" s="2" t="inlineStr">
        <is>
          <t xml:space="preserve">2025-01-19</t>
        </is>
      </c>
      <c r="AL44" s="2" t="inlineStr">
        <is>
          <t xml:space="preserve">2024-10-31</t>
        </is>
      </c>
      <c r="AM44" s="2" t="inlineStr">
        <is>
          <t xml:space="preserve">2024-06-23</t>
        </is>
      </c>
    </row>
    <row r="45">
      <c r="A45" s="2">
        <f>IF(OR(AND(B45&gt;1.1,B45&lt;&gt;"成約物件不足"),AND(C45&gt;1.1,C45&lt;&gt;"成約物件不足"),AND(D45&gt;1.1,D45&lt;&gt;"成約物件不足"),AND(E45&gt;1.1,E45&lt;&gt;"成約物件不足")),"○","")</f>
      </c>
      <c r="B45" s="3" t="inlineStr">
        <is>
          <t xml:space="preserve">成約物件不足</t>
        </is>
      </c>
      <c r="C45" s="3" t="inlineStr">
        <is>
          <t xml:space="preserve">成約物件不足</t>
        </is>
      </c>
      <c r="D45" s="3">
        <f>AB45/O45</f>
      </c>
      <c r="E45" s="3">
        <f>AC45/O45</f>
      </c>
      <c r="F45" s="2" t="inlineStr">
        <is>
          <t xml:space="preserve">100135289838</t>
        </is>
      </c>
      <c r="G45" s="2" t="inlineStr">
        <is>
          <t xml:space="preserve">オープンレジデンス目白</t>
        </is>
      </c>
      <c r="H45" s="2" t="inlineStr">
        <is>
          <t xml:space="preserve">東京都</t>
        </is>
      </c>
      <c r="I45" s="2" t="inlineStr">
        <is>
          <t xml:space="preserve">東京都豊島区目白４丁目</t>
        </is>
      </c>
      <c r="J45" s="2" t="inlineStr">
        <is>
          <t xml:space="preserve">2012年9月</t>
        </is>
      </c>
      <c r="K45" s="2" t="inlineStr">
        <is>
          <t xml:space="preserve">山手線　目白</t>
        </is>
      </c>
      <c r="L45" s="2" t="inlineStr">
        <is>
          <t xml:space="preserve">徒歩　7分</t>
        </is>
      </c>
      <c r="M45" s="2" t="inlineStr">
        <is>
          <t xml:space="preserve">74.36㎡</t>
        </is>
      </c>
      <c r="N45" s="4">
        <v>8980</v>
      </c>
      <c r="O45" s="5">
        <v>399.3</v>
      </c>
      <c r="P45" s="5">
        <f>AVERAGE(R45:T45)</f>
      </c>
      <c r="Q45" s="5">
        <f>MAX(R45:V45)</f>
      </c>
      <c r="R45" s="5">
        <v>424.3</v>
      </c>
      <c r="S45" s="5">
        <v>280.2</v>
      </c>
      <c r="T45" s="5"/>
      <c r="U45" s="5"/>
      <c r="V45" s="5"/>
      <c r="W45" s="2" t="inlineStr">
        <is>
          <t xml:space="preserve">2025-04-12</t>
        </is>
      </c>
      <c r="X45" s="2" t="inlineStr">
        <is>
          <t xml:space="preserve">2022-07-23</t>
        </is>
      </c>
      <c r="Y45" s="2"/>
      <c r="Z45" s="2"/>
      <c r="AA45" s="2"/>
      <c r="AB45" s="4">
        <f>AVERAGE(AD45:AF45)</f>
      </c>
      <c r="AC45" s="5">
        <f>MAX(AD45:AH45)</f>
      </c>
      <c r="AD45" s="5">
        <v>579.8</v>
      </c>
      <c r="AE45" s="5">
        <v>456.3</v>
      </c>
      <c r="AF45" s="5">
        <v>424.3</v>
      </c>
      <c r="AG45" s="5">
        <v>233</v>
      </c>
      <c r="AH45" s="5">
        <v>280.2</v>
      </c>
      <c r="AI45" s="5" t="inlineStr">
        <is>
          <t xml:space="preserve">2025-07-26</t>
        </is>
      </c>
      <c r="AJ45" s="5" t="inlineStr">
        <is>
          <t xml:space="preserve">2025-06-01</t>
        </is>
      </c>
      <c r="AK45" s="2" t="inlineStr">
        <is>
          <t xml:space="preserve">2025-04-12</t>
        </is>
      </c>
      <c r="AL45" s="2" t="inlineStr">
        <is>
          <t xml:space="preserve">2022-12-25</t>
        </is>
      </c>
      <c r="AM45" s="2" t="inlineStr">
        <is>
          <t xml:space="preserve">2022-07-23</t>
        </is>
      </c>
    </row>
    <row r="46">
      <c r="A46" s="2">
        <f>IF(OR(AND(B46&gt;1.1,B46&lt;&gt;"成約物件不足"),AND(C46&gt;1.1,C46&lt;&gt;"成約物件不足"),AND(D46&gt;1.1,D46&lt;&gt;"成約物件不足"),AND(E46&gt;1.1,E46&lt;&gt;"成約物件不足")),"○","")</f>
      </c>
      <c r="B46" s="3">
        <f>P46/O46</f>
      </c>
      <c r="C46" s="3">
        <f>Q46/O46</f>
      </c>
      <c r="D46" s="3">
        <f>AB46/O46</f>
      </c>
      <c r="E46" s="3">
        <f>AC46/O46</f>
      </c>
      <c r="F46" s="2" t="inlineStr">
        <is>
          <t xml:space="preserve">100135405798</t>
        </is>
      </c>
      <c r="G46" s="2" t="inlineStr">
        <is>
          <t xml:space="preserve">ブリリアマーレ有明タワー＆ガーデン</t>
        </is>
      </c>
      <c r="H46" s="2" t="inlineStr">
        <is>
          <t xml:space="preserve">東京都</t>
        </is>
      </c>
      <c r="I46" s="2" t="inlineStr">
        <is>
          <t xml:space="preserve">東京都江東区有明１丁目</t>
        </is>
      </c>
      <c r="J46" s="2" t="inlineStr">
        <is>
          <t xml:space="preserve">2008年12月</t>
        </is>
      </c>
      <c r="K46" s="2" t="inlineStr">
        <is>
          <t xml:space="preserve">ゆりかもめ　有明テニスの森</t>
        </is>
      </c>
      <c r="L46" s="2" t="inlineStr">
        <is>
          <t xml:space="preserve">徒歩　5分</t>
        </is>
      </c>
      <c r="M46" s="2" t="inlineStr">
        <is>
          <t xml:space="preserve">66.11㎡</t>
        </is>
      </c>
      <c r="N46" s="4">
        <v>8800</v>
      </c>
      <c r="O46" s="5">
        <v>440.1</v>
      </c>
      <c r="P46" s="5">
        <f>AVERAGE(R46:T46)</f>
      </c>
      <c r="Q46" s="5">
        <f>MAX(R46:V46)</f>
      </c>
      <c r="R46" s="5">
        <v>551.5</v>
      </c>
      <c r="S46" s="5">
        <v>494.4</v>
      </c>
      <c r="T46" s="5">
        <v>558.8</v>
      </c>
      <c r="U46" s="5">
        <v>557.6</v>
      </c>
      <c r="V46" s="5">
        <v>535.8</v>
      </c>
      <c r="W46" s="2" t="inlineStr">
        <is>
          <t xml:space="preserve">2025-07-05</t>
        </is>
      </c>
      <c r="X46" s="2" t="inlineStr">
        <is>
          <t xml:space="preserve">2025-06-15</t>
        </is>
      </c>
      <c r="Y46" s="2" t="inlineStr">
        <is>
          <t xml:space="preserve">2025-06-15</t>
        </is>
      </c>
      <c r="Z46" s="2" t="inlineStr">
        <is>
          <t xml:space="preserve">2025-06-09</t>
        </is>
      </c>
      <c r="AA46" s="2" t="inlineStr">
        <is>
          <t xml:space="preserve">2025-05-25</t>
        </is>
      </c>
      <c r="AB46" s="4">
        <f>AVERAGE(AD46:AF46)</f>
      </c>
      <c r="AC46" s="5">
        <f>MAX(AD46:AH46)</f>
      </c>
      <c r="AD46" s="5">
        <v>625.4</v>
      </c>
      <c r="AE46" s="5">
        <v>530.3</v>
      </c>
      <c r="AF46" s="5">
        <v>559.3</v>
      </c>
      <c r="AG46" s="5">
        <v>518.3</v>
      </c>
      <c r="AH46" s="5">
        <v>590.7</v>
      </c>
      <c r="AI46" s="5" t="inlineStr">
        <is>
          <t xml:space="preserve">2025-08-04</t>
        </is>
      </c>
      <c r="AJ46" s="5" t="inlineStr">
        <is>
          <t xml:space="preserve">2025-07-31</t>
        </is>
      </c>
      <c r="AK46" s="2" t="inlineStr">
        <is>
          <t xml:space="preserve">2025-07-26</t>
        </is>
      </c>
      <c r="AL46" s="2" t="inlineStr">
        <is>
          <t xml:space="preserve">2025-07-26</t>
        </is>
      </c>
      <c r="AM46" s="2" t="inlineStr">
        <is>
          <t xml:space="preserve">2025-07-20</t>
        </is>
      </c>
    </row>
    <row r="47">
      <c r="A47" s="2">
        <f>IF(OR(AND(B47&gt;1.1,B47&lt;&gt;"成約物件不足"),AND(C47&gt;1.1,C47&lt;&gt;"成約物件不足"),AND(D47&gt;1.1,D47&lt;&gt;"成約物件不足"),AND(E47&gt;1.1,E47&lt;&gt;"成約物件不足")),"○","")</f>
      </c>
      <c r="B47" s="3">
        <f>P47/O47</f>
      </c>
      <c r="C47" s="3">
        <f>Q47/O47</f>
      </c>
      <c r="D47" s="3">
        <f>AB47/O47</f>
      </c>
      <c r="E47" s="3">
        <f>AC47/O47</f>
      </c>
      <c r="F47" s="2" t="inlineStr">
        <is>
          <t xml:space="preserve">100135427824</t>
        </is>
      </c>
      <c r="G47" s="2" t="inlineStr">
        <is>
          <t xml:space="preserve">ピアース乃木坂</t>
        </is>
      </c>
      <c r="H47" s="2" t="inlineStr">
        <is>
          <t xml:space="preserve">東京都</t>
        </is>
      </c>
      <c r="I47" s="2" t="inlineStr">
        <is>
          <t xml:space="preserve">東京都港区赤坂７丁目</t>
        </is>
      </c>
      <c r="J47" s="2" t="inlineStr">
        <is>
          <t xml:space="preserve">2004年9月</t>
        </is>
      </c>
      <c r="K47" s="2" t="inlineStr">
        <is>
          <t xml:space="preserve">千代田線　赤坂</t>
        </is>
      </c>
      <c r="L47" s="2" t="inlineStr">
        <is>
          <t xml:space="preserve">徒歩　6分</t>
        </is>
      </c>
      <c r="M47" s="2" t="inlineStr">
        <is>
          <t xml:space="preserve">52.01㎡</t>
        </is>
      </c>
      <c r="N47" s="4">
        <v>8700</v>
      </c>
      <c r="O47" s="5">
        <v>553</v>
      </c>
      <c r="P47" s="5">
        <f>AVERAGE(R47:T47)</f>
      </c>
      <c r="Q47" s="5">
        <f>MAX(R47:V47)</f>
      </c>
      <c r="R47" s="5">
        <v>420.5</v>
      </c>
      <c r="S47" s="5">
        <v>329.8</v>
      </c>
      <c r="T47" s="5">
        <v>292.9</v>
      </c>
      <c r="U47" s="5">
        <v>334</v>
      </c>
      <c r="V47" s="5">
        <v>317.6</v>
      </c>
      <c r="W47" s="2" t="inlineStr">
        <is>
          <t xml:space="preserve">2018-01-07</t>
        </is>
      </c>
      <c r="X47" s="2" t="inlineStr">
        <is>
          <t xml:space="preserve">2014-10-13</t>
        </is>
      </c>
      <c r="Y47" s="2" t="inlineStr">
        <is>
          <t xml:space="preserve">2013-05-18</t>
        </is>
      </c>
      <c r="Z47" s="2" t="inlineStr">
        <is>
          <t xml:space="preserve">2009-08-30</t>
        </is>
      </c>
      <c r="AA47" s="2" t="inlineStr">
        <is>
          <t xml:space="preserve">2009-08-11</t>
        </is>
      </c>
      <c r="AB47" s="4">
        <f>AVERAGE(AD47:AF47)</f>
      </c>
      <c r="AC47" s="5">
        <f>MAX(AD47:AH47)</f>
      </c>
      <c r="AD47" s="5">
        <v>738.7</v>
      </c>
      <c r="AE47" s="5">
        <v>799.2</v>
      </c>
      <c r="AF47" s="5">
        <v>383</v>
      </c>
      <c r="AG47" s="5">
        <v>372.7</v>
      </c>
      <c r="AH47" s="5">
        <v>418</v>
      </c>
      <c r="AI47" s="5" t="inlineStr">
        <is>
          <t xml:space="preserve">2025-05-26</t>
        </is>
      </c>
      <c r="AJ47" s="5" t="inlineStr">
        <is>
          <t xml:space="preserve">2024-11-25</t>
        </is>
      </c>
      <c r="AK47" s="2" t="inlineStr">
        <is>
          <t xml:space="preserve">2023-04-28</t>
        </is>
      </c>
      <c r="AL47" s="2" t="inlineStr">
        <is>
          <t xml:space="preserve">2022-07-31</t>
        </is>
      </c>
      <c r="AM47" s="2" t="inlineStr">
        <is>
          <t xml:space="preserve">2022-05-14</t>
        </is>
      </c>
    </row>
    <row r="48">
      <c r="A48" s="2">
        <f>IF(OR(AND(B48&gt;1.1,B48&lt;&gt;"成約物件不足"),AND(C48&gt;1.1,C48&lt;&gt;"成約物件不足"),AND(D48&gt;1.1,D48&lt;&gt;"成約物件不足"),AND(E48&gt;1.1,E48&lt;&gt;"成約物件不足")),"○","")</f>
      </c>
      <c r="B48" s="3">
        <f>P48/O48</f>
      </c>
      <c r="C48" s="3">
        <f>Q48/O48</f>
      </c>
      <c r="D48" s="3">
        <f>AB48/O48</f>
      </c>
      <c r="E48" s="3">
        <f>AC48/O48</f>
      </c>
      <c r="F48" s="2" t="inlineStr">
        <is>
          <t xml:space="preserve">100135276331</t>
        </is>
      </c>
      <c r="G48" s="2" t="inlineStr">
        <is>
          <t xml:space="preserve">ジオ門前仲町冬木</t>
        </is>
      </c>
      <c r="H48" s="2" t="inlineStr">
        <is>
          <t xml:space="preserve">東京都</t>
        </is>
      </c>
      <c r="I48" s="2" t="inlineStr">
        <is>
          <t xml:space="preserve">東京都江東区冬木</t>
        </is>
      </c>
      <c r="J48" s="2" t="inlineStr">
        <is>
          <t xml:space="preserve">2013年8月</t>
        </is>
      </c>
      <c r="K48" s="2" t="inlineStr">
        <is>
          <t xml:space="preserve">大江戸線　門前仲町</t>
        </is>
      </c>
      <c r="L48" s="2" t="inlineStr">
        <is>
          <t xml:space="preserve">徒歩　9分</t>
        </is>
      </c>
      <c r="M48" s="2" t="inlineStr">
        <is>
          <t xml:space="preserve">59.64㎡</t>
        </is>
      </c>
      <c r="N48" s="4">
        <v>8550</v>
      </c>
      <c r="O48" s="5">
        <v>474</v>
      </c>
      <c r="P48" s="5">
        <f>AVERAGE(R48:T48)</f>
      </c>
      <c r="Q48" s="5">
        <f>MAX(R48:V48)</f>
      </c>
      <c r="R48" s="5">
        <v>427.4</v>
      </c>
      <c r="S48" s="5">
        <v>367.2</v>
      </c>
      <c r="T48" s="5">
        <v>363.4</v>
      </c>
      <c r="U48" s="5">
        <v>350</v>
      </c>
      <c r="V48" s="5">
        <v>320.4</v>
      </c>
      <c r="W48" s="2" t="inlineStr">
        <is>
          <t xml:space="preserve">2025-04-07</t>
        </is>
      </c>
      <c r="X48" s="2" t="inlineStr">
        <is>
          <t xml:space="preserve">2024-03-24</t>
        </is>
      </c>
      <c r="Y48" s="2" t="inlineStr">
        <is>
          <t xml:space="preserve">2023-04-30</t>
        </is>
      </c>
      <c r="Z48" s="2" t="inlineStr">
        <is>
          <t xml:space="preserve">2022-02-19</t>
        </is>
      </c>
      <c r="AA48" s="2" t="inlineStr">
        <is>
          <t xml:space="preserve">2021-02-27</t>
        </is>
      </c>
      <c r="AB48" s="4">
        <f>AVERAGE(AD48:AF48)</f>
      </c>
      <c r="AC48" s="5">
        <f>MAX(AD48:AH48)</f>
      </c>
      <c r="AD48" s="5">
        <v>427.4</v>
      </c>
      <c r="AE48" s="5">
        <v>367.2</v>
      </c>
      <c r="AF48" s="5">
        <v>363.4</v>
      </c>
      <c r="AG48" s="5">
        <v>350</v>
      </c>
      <c r="AH48" s="5">
        <v>352.5</v>
      </c>
      <c r="AI48" s="5" t="inlineStr">
        <is>
          <t xml:space="preserve">2025-04-07</t>
        </is>
      </c>
      <c r="AJ48" s="5" t="inlineStr">
        <is>
          <t xml:space="preserve">2024-03-24</t>
        </is>
      </c>
      <c r="AK48" s="2" t="inlineStr">
        <is>
          <t xml:space="preserve">2023-04-30</t>
        </is>
      </c>
      <c r="AL48" s="2" t="inlineStr">
        <is>
          <t xml:space="preserve">2022-02-19</t>
        </is>
      </c>
      <c r="AM48" s="2" t="inlineStr">
        <is>
          <t xml:space="preserve">2021-11-15</t>
        </is>
      </c>
    </row>
    <row r="49">
      <c r="A49" s="2">
        <f>IF(OR(AND(B49&gt;1.1,B49&lt;&gt;"成約物件不足"),AND(C49&gt;1.1,C49&lt;&gt;"成約物件不足"),AND(D49&gt;1.1,D49&lt;&gt;"成約物件不足"),AND(E49&gt;1.1,E49&lt;&gt;"成約物件不足")),"○","")</f>
      </c>
      <c r="B49" s="3" t="inlineStr">
        <is>
          <t xml:space="preserve">成約物件不足</t>
        </is>
      </c>
      <c r="C49" s="3" t="inlineStr">
        <is>
          <t xml:space="preserve">成約物件不足</t>
        </is>
      </c>
      <c r="D49" s="3">
        <f>AB49/O49</f>
      </c>
      <c r="E49" s="3">
        <f>AC49/O49</f>
      </c>
      <c r="F49" s="2" t="inlineStr">
        <is>
          <t xml:space="preserve">100135349616</t>
        </is>
      </c>
      <c r="G49" s="2" t="inlineStr">
        <is>
          <t xml:space="preserve">コスモ東京ベイタワー</t>
        </is>
      </c>
      <c r="H49" s="2" t="inlineStr">
        <is>
          <t xml:space="preserve">東京都</t>
        </is>
      </c>
      <c r="I49" s="2" t="inlineStr">
        <is>
          <t xml:space="preserve">東京都中央区勝どき５丁目</t>
        </is>
      </c>
      <c r="J49" s="2" t="inlineStr">
        <is>
          <t xml:space="preserve">2016年11月</t>
        </is>
      </c>
      <c r="K49" s="2" t="inlineStr">
        <is>
          <t xml:space="preserve">大江戸線　勝どき</t>
        </is>
      </c>
      <c r="L49" s="2" t="inlineStr">
        <is>
          <t xml:space="preserve">徒歩　10分</t>
        </is>
      </c>
      <c r="M49" s="2" t="inlineStr">
        <is>
          <t xml:space="preserve">64.39㎡</t>
        </is>
      </c>
      <c r="N49" s="4">
        <v>8180</v>
      </c>
      <c r="O49" s="5">
        <v>420</v>
      </c>
      <c r="P49" s="5"/>
      <c r="Q49" s="5"/>
      <c r="R49" s="5"/>
      <c r="S49" s="5"/>
      <c r="T49" s="5"/>
      <c r="U49" s="5"/>
      <c r="V49" s="5"/>
      <c r="W49" s="2"/>
      <c r="X49" s="2"/>
      <c r="Y49" s="2"/>
      <c r="Z49" s="2"/>
      <c r="AA49" s="2"/>
      <c r="AB49" s="4">
        <f>AVERAGE(AD49:AF49)</f>
      </c>
      <c r="AC49" s="5">
        <f>MAX(AD49:AH49)</f>
      </c>
      <c r="AD49" s="5">
        <v>725.7</v>
      </c>
      <c r="AE49" s="5">
        <v>728.8</v>
      </c>
      <c r="AF49" s="5">
        <v>478.1</v>
      </c>
      <c r="AG49" s="5">
        <v>716.2</v>
      </c>
      <c r="AH49" s="5">
        <v>675.5</v>
      </c>
      <c r="AI49" s="5" t="inlineStr">
        <is>
          <t xml:space="preserve">2025-07-25</t>
        </is>
      </c>
      <c r="AJ49" s="5" t="inlineStr">
        <is>
          <t xml:space="preserve">2025-07-18</t>
        </is>
      </c>
      <c r="AK49" s="2" t="inlineStr">
        <is>
          <t xml:space="preserve">2025-07-07</t>
        </is>
      </c>
      <c r="AL49" s="2" t="inlineStr">
        <is>
          <t xml:space="preserve">2025-07-07</t>
        </is>
      </c>
      <c r="AM49" s="2" t="inlineStr">
        <is>
          <t xml:space="preserve">2025-06-27</t>
        </is>
      </c>
    </row>
    <row r="50">
      <c r="A50" s="2">
        <f>IF(OR(AND(B50&gt;1.1,B50&lt;&gt;"成約物件不足"),AND(C50&gt;1.1,C50&lt;&gt;"成約物件不足"),AND(D50&gt;1.1,D50&lt;&gt;"成約物件不足"),AND(E50&gt;1.1,E50&lt;&gt;"成約物件不足")),"○","")</f>
      </c>
      <c r="B50" s="3">
        <f>P50/O50</f>
      </c>
      <c r="C50" s="3">
        <f>Q50/O50</f>
      </c>
      <c r="D50" s="3">
        <f>AB50/O50</f>
      </c>
      <c r="E50" s="3">
        <f>AC50/O50</f>
      </c>
      <c r="F50" s="2" t="inlineStr">
        <is>
          <t xml:space="preserve">100135372851</t>
        </is>
      </c>
      <c r="G50" s="2" t="inlineStr">
        <is>
          <t xml:space="preserve">ＡＸＡＳＸＥＢＥＣ秋葉原</t>
        </is>
      </c>
      <c r="H50" s="2" t="inlineStr">
        <is>
          <t xml:space="preserve">東京都</t>
        </is>
      </c>
      <c r="I50" s="2" t="inlineStr">
        <is>
          <t xml:space="preserve">東京都千代田区岩本町２丁目</t>
        </is>
      </c>
      <c r="J50" s="2" t="inlineStr">
        <is>
          <t xml:space="preserve">2008年6月</t>
        </is>
      </c>
      <c r="K50" s="2" t="inlineStr">
        <is>
          <t xml:space="preserve">都営新宿線　岩本町</t>
        </is>
      </c>
      <c r="L50" s="2" t="inlineStr">
        <is>
          <t xml:space="preserve">徒歩　5分</t>
        </is>
      </c>
      <c r="M50" s="2" t="inlineStr">
        <is>
          <t xml:space="preserve">51.2㎡</t>
        </is>
      </c>
      <c r="N50" s="4">
        <v>8000</v>
      </c>
      <c r="O50" s="5">
        <v>516.6</v>
      </c>
      <c r="P50" s="5">
        <f>AVERAGE(R50:T50)</f>
      </c>
      <c r="Q50" s="5">
        <f>MAX(R50:V50)</f>
      </c>
      <c r="R50" s="5">
        <v>477.8</v>
      </c>
      <c r="S50" s="5">
        <v>353.9</v>
      </c>
      <c r="T50" s="5">
        <v>316.4</v>
      </c>
      <c r="U50" s="5"/>
      <c r="V50" s="5"/>
      <c r="W50" s="2" t="inlineStr">
        <is>
          <t xml:space="preserve">2024-07-14</t>
        </is>
      </c>
      <c r="X50" s="2" t="inlineStr">
        <is>
          <t xml:space="preserve">2020-12-17</t>
        </is>
      </c>
      <c r="Y50" s="2" t="inlineStr">
        <is>
          <t xml:space="preserve">2018-12-02</t>
        </is>
      </c>
      <c r="Z50" s="2"/>
      <c r="AA50" s="2"/>
      <c r="AB50" s="4">
        <f>AVERAGE(AD50:AF50)</f>
      </c>
      <c r="AC50" s="5">
        <f>MAX(AD50:AH50)</f>
      </c>
      <c r="AD50" s="5">
        <v>727.2</v>
      </c>
      <c r="AE50" s="5">
        <v>490.8</v>
      </c>
      <c r="AF50" s="5">
        <v>477.8</v>
      </c>
      <c r="AG50" s="5">
        <v>377.8</v>
      </c>
      <c r="AH50" s="5">
        <v>359.5</v>
      </c>
      <c r="AI50" s="5" t="inlineStr">
        <is>
          <t xml:space="preserve">2025-03-09</t>
        </is>
      </c>
      <c r="AJ50" s="5" t="inlineStr">
        <is>
          <t xml:space="preserve">2024-11-21</t>
        </is>
      </c>
      <c r="AK50" s="2" t="inlineStr">
        <is>
          <t xml:space="preserve">2024-07-14</t>
        </is>
      </c>
      <c r="AL50" s="2" t="inlineStr">
        <is>
          <t xml:space="preserve">2024-03-03</t>
        </is>
      </c>
      <c r="AM50" s="2" t="inlineStr">
        <is>
          <t xml:space="preserve">2023-06-01</t>
        </is>
      </c>
    </row>
    <row r="51">
      <c r="A51" s="2">
        <f>IF(OR(AND(B51&gt;1.1,B51&lt;&gt;"成約物件不足"),AND(C51&gt;1.1,C51&lt;&gt;"成約物件不足"),AND(D51&gt;1.1,D51&lt;&gt;"成約物件不足"),AND(E51&gt;1.1,E51&lt;&gt;"成約物件不足")),"○","")</f>
      </c>
      <c r="B51" s="3">
        <f>P51/O51</f>
      </c>
      <c r="C51" s="3">
        <f>Q51/O51</f>
      </c>
      <c r="D51" s="3">
        <f>AB51/O51</f>
      </c>
      <c r="E51" s="3">
        <f>AC51/O51</f>
      </c>
      <c r="F51" s="2" t="inlineStr">
        <is>
          <t xml:space="preserve">100135289847</t>
        </is>
      </c>
      <c r="G51" s="2" t="inlineStr">
        <is>
          <t xml:space="preserve">オリゾンマーレ</t>
        </is>
      </c>
      <c r="H51" s="2" t="inlineStr">
        <is>
          <t xml:space="preserve">東京都</t>
        </is>
      </c>
      <c r="I51" s="2" t="inlineStr">
        <is>
          <t xml:space="preserve">東京都江東区有明１丁目</t>
        </is>
      </c>
      <c r="J51" s="2" t="inlineStr">
        <is>
          <t xml:space="preserve">2004年10月</t>
        </is>
      </c>
      <c r="K51" s="2" t="inlineStr">
        <is>
          <t xml:space="preserve">ゆりかもめ　有明テニスの森</t>
        </is>
      </c>
      <c r="L51" s="2" t="inlineStr">
        <is>
          <t xml:space="preserve">徒歩　3分</t>
        </is>
      </c>
      <c r="M51" s="2" t="inlineStr">
        <is>
          <t xml:space="preserve">62.4㎡</t>
        </is>
      </c>
      <c r="N51" s="4">
        <v>7980</v>
      </c>
      <c r="O51" s="5">
        <v>422.8</v>
      </c>
      <c r="P51" s="5">
        <f>AVERAGE(R51:T51)</f>
      </c>
      <c r="Q51" s="5">
        <f>MAX(R51:V51)</f>
      </c>
      <c r="R51" s="5">
        <v>530.3</v>
      </c>
      <c r="S51" s="5">
        <v>599.4</v>
      </c>
      <c r="T51" s="5">
        <v>428.6</v>
      </c>
      <c r="U51" s="5">
        <v>542</v>
      </c>
      <c r="V51" s="5">
        <v>407.8</v>
      </c>
      <c r="W51" s="2" t="inlineStr">
        <is>
          <t xml:space="preserve">2025-07-31</t>
        </is>
      </c>
      <c r="X51" s="2" t="inlineStr">
        <is>
          <t xml:space="preserve">2025-06-05</t>
        </is>
      </c>
      <c r="Y51" s="2" t="inlineStr">
        <is>
          <t xml:space="preserve">2025-04-28</t>
        </is>
      </c>
      <c r="Z51" s="2" t="inlineStr">
        <is>
          <t xml:space="preserve">2025-04-23</t>
        </is>
      </c>
      <c r="AA51" s="2" t="inlineStr">
        <is>
          <t xml:space="preserve">2025-04-21</t>
        </is>
      </c>
      <c r="AB51" s="4">
        <f>AVERAGE(AD51:AF51)</f>
      </c>
      <c r="AC51" s="5">
        <f>MAX(AD51:AH51)</f>
      </c>
      <c r="AD51" s="5">
        <v>625.4</v>
      </c>
      <c r="AE51" s="5">
        <v>530.3</v>
      </c>
      <c r="AF51" s="5">
        <v>559.3</v>
      </c>
      <c r="AG51" s="5">
        <v>518.3</v>
      </c>
      <c r="AH51" s="5">
        <v>590.7</v>
      </c>
      <c r="AI51" s="5" t="inlineStr">
        <is>
          <t xml:space="preserve">2025-08-04</t>
        </is>
      </c>
      <c r="AJ51" s="5" t="inlineStr">
        <is>
          <t xml:space="preserve">2025-07-31</t>
        </is>
      </c>
      <c r="AK51" s="2" t="inlineStr">
        <is>
          <t xml:space="preserve">2025-07-26</t>
        </is>
      </c>
      <c r="AL51" s="2" t="inlineStr">
        <is>
          <t xml:space="preserve">2025-07-26</t>
        </is>
      </c>
      <c r="AM51" s="2" t="inlineStr">
        <is>
          <t xml:space="preserve">2025-07-20</t>
        </is>
      </c>
    </row>
    <row r="52">
      <c r="A52" s="2">
        <f>IF(OR(AND(B52&gt;1.1,B52&lt;&gt;"成約物件不足"),AND(C52&gt;1.1,C52&lt;&gt;"成約物件不足"),AND(D52&gt;1.1,D52&lt;&gt;"成約物件不足"),AND(E52&gt;1.1,E52&lt;&gt;"成約物件不足")),"○","")</f>
      </c>
      <c r="B52" s="3">
        <f>P52/O52</f>
      </c>
      <c r="C52" s="3">
        <f>Q52/O52</f>
      </c>
      <c r="D52" s="3">
        <f>AB52/O52</f>
      </c>
      <c r="E52" s="3">
        <f>AC52/O52</f>
      </c>
      <c r="F52" s="2" t="inlineStr">
        <is>
          <t xml:space="preserve">100135399796</t>
        </is>
      </c>
      <c r="G52" s="2" t="inlineStr">
        <is>
          <t xml:space="preserve">オーベルグランディオ品川勝島</t>
        </is>
      </c>
      <c r="H52" s="2" t="inlineStr">
        <is>
          <t xml:space="preserve">東京都</t>
        </is>
      </c>
      <c r="I52" s="2" t="inlineStr">
        <is>
          <t xml:space="preserve">東京都品川区勝島１丁目</t>
        </is>
      </c>
      <c r="J52" s="2" t="inlineStr">
        <is>
          <t xml:space="preserve">2017年1月</t>
        </is>
      </c>
      <c r="K52" s="2" t="inlineStr">
        <is>
          <t xml:space="preserve">京浜急行線　立会川</t>
        </is>
      </c>
      <c r="L52" s="2" t="inlineStr">
        <is>
          <t xml:space="preserve">徒歩　11分</t>
        </is>
      </c>
      <c r="M52" s="2" t="inlineStr">
        <is>
          <t xml:space="preserve">71.46㎡</t>
        </is>
      </c>
      <c r="N52" s="4">
        <v>7700</v>
      </c>
      <c r="O52" s="5">
        <v>356.3</v>
      </c>
      <c r="P52" s="5">
        <f>AVERAGE(R52:T52)</f>
      </c>
      <c r="Q52" s="5">
        <f>MAX(R52:V52)</f>
      </c>
      <c r="R52" s="5">
        <v>367.3</v>
      </c>
      <c r="S52" s="5">
        <v>370.8</v>
      </c>
      <c r="T52" s="5">
        <v>377</v>
      </c>
      <c r="U52" s="5">
        <v>316.9</v>
      </c>
      <c r="V52" s="5">
        <v>338.2</v>
      </c>
      <c r="W52" s="2" t="inlineStr">
        <is>
          <t xml:space="preserve">2025-04-19</t>
        </is>
      </c>
      <c r="X52" s="2" t="inlineStr">
        <is>
          <t xml:space="preserve">2025-02-16</t>
        </is>
      </c>
      <c r="Y52" s="2" t="inlineStr">
        <is>
          <t xml:space="preserve">2024-10-26</t>
        </is>
      </c>
      <c r="Z52" s="2" t="inlineStr">
        <is>
          <t xml:space="preserve">2024-08-26</t>
        </is>
      </c>
      <c r="AA52" s="2" t="inlineStr">
        <is>
          <t xml:space="preserve">2024-08-27</t>
        </is>
      </c>
      <c r="AB52" s="4">
        <f>AVERAGE(AD52:AF52)</f>
      </c>
      <c r="AC52" s="5">
        <f>MAX(AD52:AH52)</f>
      </c>
      <c r="AD52" s="5">
        <v>366.7</v>
      </c>
      <c r="AE52" s="5">
        <v>372.1</v>
      </c>
      <c r="AF52" s="5">
        <v>410.8</v>
      </c>
      <c r="AG52" s="5">
        <v>367.3</v>
      </c>
      <c r="AH52" s="5">
        <v>374.2</v>
      </c>
      <c r="AI52" s="5" t="inlineStr">
        <is>
          <t xml:space="preserve">2025-07-22</t>
        </is>
      </c>
      <c r="AJ52" s="5" t="inlineStr">
        <is>
          <t xml:space="preserve">2025-06-28</t>
        </is>
      </c>
      <c r="AK52" s="2" t="inlineStr">
        <is>
          <t xml:space="preserve">2025-06-15</t>
        </is>
      </c>
      <c r="AL52" s="2" t="inlineStr">
        <is>
          <t xml:space="preserve">2025-04-19</t>
        </is>
      </c>
      <c r="AM52" s="2" t="inlineStr">
        <is>
          <t xml:space="preserve">2025-04-05</t>
        </is>
      </c>
    </row>
    <row r="53">
      <c r="A53" s="2">
        <f>IF(OR(AND(B53&gt;1.1,B53&lt;&gt;"成約物件不足"),AND(C53&gt;1.1,C53&lt;&gt;"成約物件不足"),AND(D53&gt;1.1,D53&lt;&gt;"成約物件不足"),AND(E53&gt;1.1,E53&lt;&gt;"成約物件不足")),"○","")</f>
      </c>
      <c r="B53" s="3" t="inlineStr">
        <is>
          <t xml:space="preserve">成約物件不足</t>
        </is>
      </c>
      <c r="C53" s="3" t="inlineStr">
        <is>
          <t xml:space="preserve">成約物件不足</t>
        </is>
      </c>
      <c r="D53" s="3">
        <f>AB53/O53</f>
      </c>
      <c r="E53" s="3">
        <f>AC53/O53</f>
      </c>
      <c r="F53" s="2" t="inlineStr">
        <is>
          <t xml:space="preserve">100135456613</t>
        </is>
      </c>
      <c r="G53" s="2" t="inlineStr">
        <is>
          <t xml:space="preserve">ハーモニーレジデンス神楽坂ヒルズファースト</t>
        </is>
      </c>
      <c r="H53" s="2" t="inlineStr">
        <is>
          <t xml:space="preserve">東京都</t>
        </is>
      </c>
      <c r="I53" s="2" t="inlineStr">
        <is>
          <t xml:space="preserve">東京都新宿区山吹町</t>
        </is>
      </c>
      <c r="J53" s="2" t="inlineStr">
        <is>
          <t xml:space="preserve">2019年5月</t>
        </is>
      </c>
      <c r="K53" s="2" t="inlineStr">
        <is>
          <t xml:space="preserve">有楽町線　江戸川橋</t>
        </is>
      </c>
      <c r="L53" s="2" t="inlineStr">
        <is>
          <t xml:space="preserve">徒歩　6分</t>
        </is>
      </c>
      <c r="M53" s="2" t="inlineStr">
        <is>
          <t xml:space="preserve">51.52㎡</t>
        </is>
      </c>
      <c r="N53" s="4">
        <v>7500</v>
      </c>
      <c r="O53" s="5">
        <v>481.3</v>
      </c>
      <c r="P53" s="5"/>
      <c r="Q53" s="5"/>
      <c r="R53" s="5"/>
      <c r="S53" s="5"/>
      <c r="T53" s="5"/>
      <c r="U53" s="5"/>
      <c r="V53" s="5"/>
      <c r="W53" s="2"/>
      <c r="X53" s="2"/>
      <c r="Y53" s="2"/>
      <c r="Z53" s="2"/>
      <c r="AA53" s="2"/>
      <c r="AB53" s="4">
        <f>AVERAGE(AD53:AF53)</f>
      </c>
      <c r="AC53" s="5">
        <f>MAX(AD53:AH53)</f>
      </c>
      <c r="AD53" s="5">
        <v>711.5</v>
      </c>
      <c r="AE53" s="5">
        <v>587.7</v>
      </c>
      <c r="AF53" s="5">
        <v>627.6</v>
      </c>
      <c r="AG53" s="5">
        <v>544.3</v>
      </c>
      <c r="AH53" s="5">
        <v>607.7</v>
      </c>
      <c r="AI53" s="5" t="inlineStr">
        <is>
          <t xml:space="preserve">2025-07-31</t>
        </is>
      </c>
      <c r="AJ53" s="5" t="inlineStr">
        <is>
          <t xml:space="preserve">2025-07-19</t>
        </is>
      </c>
      <c r="AK53" s="2" t="inlineStr">
        <is>
          <t xml:space="preserve">2025-05-18</t>
        </is>
      </c>
      <c r="AL53" s="2" t="inlineStr">
        <is>
          <t xml:space="preserve">2025-03-30</t>
        </is>
      </c>
      <c r="AM53" s="2" t="inlineStr">
        <is>
          <t xml:space="preserve">2025-02-11</t>
        </is>
      </c>
    </row>
    <row r="54">
      <c r="A54" s="2">
        <f>IF(OR(AND(B54&gt;1.1,B54&lt;&gt;"成約物件不足"),AND(C54&gt;1.1,C54&lt;&gt;"成約物件不足"),AND(D54&gt;1.1,D54&lt;&gt;"成約物件不足"),AND(E54&gt;1.1,E54&lt;&gt;"成約物件不足")),"○","")</f>
      </c>
      <c r="B54" s="3">
        <f>P54/O54</f>
      </c>
      <c r="C54" s="3">
        <f>Q54/O54</f>
      </c>
      <c r="D54" s="3">
        <f>AB54/O54</f>
      </c>
      <c r="E54" s="3">
        <f>AC54/O54</f>
      </c>
      <c r="F54" s="2" t="inlineStr">
        <is>
          <t xml:space="preserve">100135335219</t>
        </is>
      </c>
      <c r="G54" s="2" t="inlineStr">
        <is>
          <t xml:space="preserve">リリーゼ中野南台</t>
        </is>
      </c>
      <c r="H54" s="2" t="inlineStr">
        <is>
          <t xml:space="preserve">東京都</t>
        </is>
      </c>
      <c r="I54" s="2" t="inlineStr">
        <is>
          <t xml:space="preserve">東京都中野区南台２丁目</t>
        </is>
      </c>
      <c r="J54" s="2" t="inlineStr">
        <is>
          <t xml:space="preserve">2016年6月</t>
        </is>
      </c>
      <c r="K54" s="2" t="inlineStr">
        <is>
          <t xml:space="preserve">丸ノ内方南　中野新橋</t>
        </is>
      </c>
      <c r="L54" s="2" t="inlineStr">
        <is>
          <t xml:space="preserve">徒歩　10分</t>
        </is>
      </c>
      <c r="M54" s="2" t="inlineStr">
        <is>
          <t xml:space="preserve">53.2㎡</t>
        </is>
      </c>
      <c r="N54" s="4">
        <v>6980</v>
      </c>
      <c r="O54" s="5">
        <v>433.8</v>
      </c>
      <c r="P54" s="5">
        <f>AVERAGE(R54:T54)</f>
      </c>
      <c r="Q54" s="5">
        <f>MAX(R54:V54)</f>
      </c>
      <c r="R54" s="5">
        <v>431.9</v>
      </c>
      <c r="S54" s="5">
        <v>371.6</v>
      </c>
      <c r="T54" s="5">
        <v>371.6</v>
      </c>
      <c r="U54" s="5">
        <v>335.6</v>
      </c>
      <c r="V54" s="5">
        <v>298.3</v>
      </c>
      <c r="W54" s="2" t="inlineStr">
        <is>
          <t xml:space="preserve">2025-05-25</t>
        </is>
      </c>
      <c r="X54" s="2" t="inlineStr">
        <is>
          <t xml:space="preserve">2024-11-17</t>
        </is>
      </c>
      <c r="Y54" s="2" t="inlineStr">
        <is>
          <t xml:space="preserve">2024-06-16</t>
        </is>
      </c>
      <c r="Z54" s="2" t="inlineStr">
        <is>
          <t xml:space="preserve">2023-09-30</t>
        </is>
      </c>
      <c r="AA54" s="2" t="inlineStr">
        <is>
          <t xml:space="preserve">2022-04-10</t>
        </is>
      </c>
      <c r="AB54" s="4">
        <f>AVERAGE(AD54:AF54)</f>
      </c>
      <c r="AC54" s="5">
        <f>MAX(AD54:AH54)</f>
      </c>
      <c r="AD54" s="5">
        <v>447.8</v>
      </c>
      <c r="AE54" s="5">
        <v>431.9</v>
      </c>
      <c r="AF54" s="5">
        <v>433.1</v>
      </c>
      <c r="AG54" s="5">
        <v>410.9</v>
      </c>
      <c r="AH54" s="5">
        <v>406</v>
      </c>
      <c r="AI54" s="5" t="inlineStr">
        <is>
          <t xml:space="preserve">2025-07-17</t>
        </is>
      </c>
      <c r="AJ54" s="5" t="inlineStr">
        <is>
          <t xml:space="preserve">2025-05-25</t>
        </is>
      </c>
      <c r="AK54" s="2" t="inlineStr">
        <is>
          <t xml:space="preserve">2025-01-25</t>
        </is>
      </c>
      <c r="AL54" s="2" t="inlineStr">
        <is>
          <t xml:space="preserve">2025-01-11</t>
        </is>
      </c>
      <c r="AM54" s="2" t="inlineStr">
        <is>
          <t xml:space="preserve">2024-12-25</t>
        </is>
      </c>
    </row>
    <row r="55">
      <c r="A55" s="2">
        <f>IF(OR(AND(B55&gt;1.1,B55&lt;&gt;"成約物件不足"),AND(C55&gt;1.1,C55&lt;&gt;"成約物件不足"),AND(D55&gt;1.1,D55&lt;&gt;"成約物件不足"),AND(E55&gt;1.1,E55&lt;&gt;"成約物件不足")),"○","")</f>
      </c>
      <c r="B55" s="3">
        <f>P55/O55</f>
      </c>
      <c r="C55" s="3">
        <f>Q55/O55</f>
      </c>
      <c r="D55" s="3">
        <f>AB55/O55</f>
      </c>
      <c r="E55" s="3">
        <f>AC55/O55</f>
      </c>
      <c r="F55" s="2" t="inlineStr">
        <is>
          <t xml:space="preserve">100135400915</t>
        </is>
      </c>
      <c r="G55" s="2" t="inlineStr">
        <is>
          <t xml:space="preserve">プラウドシティ大田六郷フォレスト街区棟</t>
        </is>
      </c>
      <c r="H55" s="2" t="inlineStr">
        <is>
          <t xml:space="preserve">東京都</t>
        </is>
      </c>
      <c r="I55" s="2" t="inlineStr">
        <is>
          <t xml:space="preserve">東京都大田区西六郷３丁目</t>
        </is>
      </c>
      <c r="J55" s="2" t="inlineStr">
        <is>
          <t xml:space="preserve">2017年2月</t>
        </is>
      </c>
      <c r="K55" s="2" t="inlineStr">
        <is>
          <t xml:space="preserve">京浜急行線　六郷土手</t>
        </is>
      </c>
      <c r="L55" s="2" t="inlineStr">
        <is>
          <t xml:space="preserve">徒歩　10分</t>
        </is>
      </c>
      <c r="M55" s="2" t="inlineStr">
        <is>
          <t xml:space="preserve">71.04㎡</t>
        </is>
      </c>
      <c r="N55" s="4">
        <v>6880</v>
      </c>
      <c r="O55" s="5">
        <v>320.2</v>
      </c>
      <c r="P55" s="5">
        <f>AVERAGE(R55:T55)</f>
      </c>
      <c r="Q55" s="5">
        <f>MAX(R55:V55)</f>
      </c>
      <c r="R55" s="5">
        <v>332.5</v>
      </c>
      <c r="S55" s="5">
        <v>366.2</v>
      </c>
      <c r="T55" s="5">
        <v>368.4</v>
      </c>
      <c r="U55" s="5">
        <v>335.6</v>
      </c>
      <c r="V55" s="5">
        <v>331.1</v>
      </c>
      <c r="W55" s="2" t="inlineStr">
        <is>
          <t xml:space="preserve">2025-05-25</t>
        </is>
      </c>
      <c r="X55" s="2" t="inlineStr">
        <is>
          <t xml:space="preserve">2025-04-25</t>
        </is>
      </c>
      <c r="Y55" s="2" t="inlineStr">
        <is>
          <t xml:space="preserve">2024-12-08</t>
        </is>
      </c>
      <c r="Z55" s="2" t="inlineStr">
        <is>
          <t xml:space="preserve">2024-11-24</t>
        </is>
      </c>
      <c r="AA55" s="2" t="inlineStr">
        <is>
          <t xml:space="preserve">2024-10-20</t>
        </is>
      </c>
      <c r="AB55" s="4">
        <f>AVERAGE(AD55:AF55)</f>
      </c>
      <c r="AC55" s="5">
        <f>MAX(AD55:AH55)</f>
      </c>
      <c r="AD55" s="5">
        <v>337.8</v>
      </c>
      <c r="AE55" s="5">
        <v>260.5</v>
      </c>
      <c r="AF55" s="5">
        <v>332.5</v>
      </c>
      <c r="AG55" s="5">
        <v>337.9</v>
      </c>
      <c r="AH55" s="5">
        <v>366.2</v>
      </c>
      <c r="AI55" s="5" t="inlineStr">
        <is>
          <t xml:space="preserve">2025-06-22</t>
        </is>
      </c>
      <c r="AJ55" s="5" t="inlineStr">
        <is>
          <t xml:space="preserve">2025-06-08</t>
        </is>
      </c>
      <c r="AK55" s="2" t="inlineStr">
        <is>
          <t xml:space="preserve">2025-05-25</t>
        </is>
      </c>
      <c r="AL55" s="2" t="inlineStr">
        <is>
          <t xml:space="preserve">2025-05-02</t>
        </is>
      </c>
      <c r="AM55" s="2" t="inlineStr">
        <is>
          <t xml:space="preserve">2025-04-25</t>
        </is>
      </c>
    </row>
    <row r="56">
      <c r="A56" s="2">
        <f>IF(OR(AND(B56&gt;1.1,B56&lt;&gt;"成約物件不足"),AND(C56&gt;1.1,C56&lt;&gt;"成約物件不足"),AND(D56&gt;1.1,D56&lt;&gt;"成約物件不足"),AND(E56&gt;1.1,E56&lt;&gt;"成約物件不足")),"○","")</f>
      </c>
      <c r="B56" s="3">
        <f>P56/O56</f>
      </c>
      <c r="C56" s="3">
        <f>Q56/O56</f>
      </c>
      <c r="D56" s="3">
        <f>AB56/O56</f>
      </c>
      <c r="E56" s="3">
        <f>AC56/O56</f>
      </c>
      <c r="F56" s="2" t="inlineStr">
        <is>
          <t xml:space="preserve">100135432399</t>
        </is>
      </c>
      <c r="G56" s="2" t="inlineStr">
        <is>
          <t xml:space="preserve">ザ・パークハウス国分寺四季の森</t>
        </is>
      </c>
      <c r="H56" s="2" t="inlineStr">
        <is>
          <t xml:space="preserve">東京都</t>
        </is>
      </c>
      <c r="I56" s="2" t="inlineStr">
        <is>
          <t xml:space="preserve">東京都国分寺市東恋ヶ窪１丁目</t>
        </is>
      </c>
      <c r="J56" s="2" t="inlineStr">
        <is>
          <t xml:space="preserve">2018年1月</t>
        </is>
      </c>
      <c r="K56" s="2" t="inlineStr">
        <is>
          <t xml:space="preserve">中央線　国分寺</t>
        </is>
      </c>
      <c r="L56" s="2" t="inlineStr">
        <is>
          <t xml:space="preserve">徒歩　14分</t>
        </is>
      </c>
      <c r="M56" s="2" t="inlineStr">
        <is>
          <t xml:space="preserve">75.71㎡</t>
        </is>
      </c>
      <c r="N56" s="4">
        <v>6600</v>
      </c>
      <c r="O56" s="5">
        <v>288.2</v>
      </c>
      <c r="P56" s="5">
        <f>AVERAGE(R56:T56)</f>
      </c>
      <c r="Q56" s="5">
        <f>MAX(R56:V56)</f>
      </c>
      <c r="R56" s="5">
        <v>294</v>
      </c>
      <c r="S56" s="5">
        <v>302.9</v>
      </c>
      <c r="T56" s="5">
        <v>325.7</v>
      </c>
      <c r="U56" s="5">
        <v>301.4</v>
      </c>
      <c r="V56" s="5">
        <v>301.9</v>
      </c>
      <c r="W56" s="2" t="inlineStr">
        <is>
          <t xml:space="preserve">2025-05-31</t>
        </is>
      </c>
      <c r="X56" s="2" t="inlineStr">
        <is>
          <t xml:space="preserve">2025-05-17</t>
        </is>
      </c>
      <c r="Y56" s="2" t="inlineStr">
        <is>
          <t xml:space="preserve">2025-03-31</t>
        </is>
      </c>
      <c r="Z56" s="2" t="inlineStr">
        <is>
          <t xml:space="preserve">2025-03-30</t>
        </is>
      </c>
      <c r="AA56" s="2" t="inlineStr">
        <is>
          <t xml:space="preserve">2025-03-29</t>
        </is>
      </c>
      <c r="AB56" s="4">
        <f>AVERAGE(AD56:AF56)</f>
      </c>
      <c r="AC56" s="5">
        <f>MAX(AD56:AH56)</f>
      </c>
      <c r="AD56" s="5">
        <v>307</v>
      </c>
      <c r="AE56" s="5">
        <v>301</v>
      </c>
      <c r="AF56" s="5">
        <v>294</v>
      </c>
      <c r="AG56" s="5">
        <v>302.9</v>
      </c>
      <c r="AH56" s="5">
        <v>325.7</v>
      </c>
      <c r="AI56" s="5" t="inlineStr">
        <is>
          <t xml:space="preserve">2025-07-12</t>
        </is>
      </c>
      <c r="AJ56" s="5" t="inlineStr">
        <is>
          <t xml:space="preserve">2025-06-22</t>
        </is>
      </c>
      <c r="AK56" s="2" t="inlineStr">
        <is>
          <t xml:space="preserve">2025-05-31</t>
        </is>
      </c>
      <c r="AL56" s="2" t="inlineStr">
        <is>
          <t xml:space="preserve">2025-05-17</t>
        </is>
      </c>
      <c r="AM56" s="2" t="inlineStr">
        <is>
          <t xml:space="preserve">2025-03-31</t>
        </is>
      </c>
    </row>
    <row r="57">
      <c r="A57" s="2">
        <f>IF(OR(AND(B57&gt;1.1,B57&lt;&gt;"成約物件不足"),AND(C57&gt;1.1,C57&lt;&gt;"成約物件不足"),AND(D57&gt;1.1,D57&lt;&gt;"成約物件不足"),AND(E57&gt;1.1,E57&lt;&gt;"成約物件不足")),"○","")</f>
      </c>
      <c r="B57" s="3" t="inlineStr">
        <is>
          <t xml:space="preserve">成約物件不足</t>
        </is>
      </c>
      <c r="C57" s="3" t="inlineStr">
        <is>
          <t xml:space="preserve">成約物件不足</t>
        </is>
      </c>
      <c r="D57" s="3">
        <f>AB57/O57</f>
      </c>
      <c r="E57" s="3">
        <f>AC57/O57</f>
      </c>
      <c r="F57" s="2" t="inlineStr">
        <is>
          <t xml:space="preserve">100135382830</t>
        </is>
      </c>
      <c r="G57" s="2" t="inlineStr">
        <is>
          <t xml:space="preserve">プレールドゥーク菊川駅前</t>
        </is>
      </c>
      <c r="H57" s="2" t="inlineStr">
        <is>
          <t xml:space="preserve">東京都</t>
        </is>
      </c>
      <c r="I57" s="2" t="inlineStr">
        <is>
          <t xml:space="preserve">東京都墨田区菊川２丁目</t>
        </is>
      </c>
      <c r="J57" s="2" t="inlineStr">
        <is>
          <t xml:space="preserve">2018年3月</t>
        </is>
      </c>
      <c r="K57" s="2" t="inlineStr">
        <is>
          <t xml:space="preserve">都営新宿線　菊川</t>
        </is>
      </c>
      <c r="L57" s="2" t="inlineStr">
        <is>
          <t xml:space="preserve">徒歩　1分</t>
        </is>
      </c>
      <c r="M57" s="2" t="inlineStr">
        <is>
          <t xml:space="preserve">50.26㎡</t>
        </is>
      </c>
      <c r="N57" s="4">
        <v>6600</v>
      </c>
      <c r="O57" s="5">
        <v>434.2</v>
      </c>
      <c r="P57" s="5"/>
      <c r="Q57" s="5"/>
      <c r="R57" s="5"/>
      <c r="S57" s="5"/>
      <c r="T57" s="5"/>
      <c r="U57" s="5"/>
      <c r="V57" s="5"/>
      <c r="W57" s="2"/>
      <c r="X57" s="2"/>
      <c r="Y57" s="2"/>
      <c r="Z57" s="2"/>
      <c r="AA57" s="2"/>
      <c r="AB57" s="4">
        <f>AVERAGE(AD57:AF57)</f>
      </c>
      <c r="AC57" s="5">
        <f>MAX(AD57:AH57)</f>
      </c>
      <c r="AD57" s="5">
        <v>343.9</v>
      </c>
      <c r="AE57" s="5">
        <v>221.8</v>
      </c>
      <c r="AF57" s="5">
        <v>231.1</v>
      </c>
      <c r="AG57" s="5">
        <v>234.2</v>
      </c>
      <c r="AH57" s="5">
        <v>202.5</v>
      </c>
      <c r="AI57" s="5" t="inlineStr">
        <is>
          <t xml:space="preserve">2025-01-26</t>
        </is>
      </c>
      <c r="AJ57" s="5" t="inlineStr">
        <is>
          <t xml:space="preserve">2019-04-01</t>
        </is>
      </c>
      <c r="AK57" s="2" t="inlineStr">
        <is>
          <t xml:space="preserve">2017-07-09</t>
        </is>
      </c>
      <c r="AL57" s="2" t="inlineStr">
        <is>
          <t xml:space="preserve">2016-01-17</t>
        </is>
      </c>
      <c r="AM57" s="2" t="inlineStr">
        <is>
          <t xml:space="preserve">2014-04-29</t>
        </is>
      </c>
    </row>
    <row r="58">
      <c r="A58" s="2">
        <f>IF(OR(AND(B58&gt;1.1,B58&lt;&gt;"成約物件不足"),AND(C58&gt;1.1,C58&lt;&gt;"成約物件不足"),AND(D58&gt;1.1,D58&lt;&gt;"成約物件不足"),AND(E58&gt;1.1,E58&lt;&gt;"成約物件不足")),"○","")</f>
      </c>
      <c r="B58" s="3">
        <f>P58/O58</f>
      </c>
      <c r="C58" s="3">
        <f>Q58/O58</f>
      </c>
      <c r="D58" s="3">
        <f>AB58/O58</f>
      </c>
      <c r="E58" s="3">
        <f>AC58/O58</f>
      </c>
      <c r="F58" s="2" t="inlineStr">
        <is>
          <t xml:space="preserve">100135393669</t>
        </is>
      </c>
      <c r="G58" s="2" t="inlineStr">
        <is>
          <t xml:space="preserve">ＢＥＬＩＳＴＡ練馬江古田</t>
        </is>
      </c>
      <c r="H58" s="2" t="inlineStr">
        <is>
          <t xml:space="preserve">東京都</t>
        </is>
      </c>
      <c r="I58" s="2" t="inlineStr">
        <is>
          <t xml:space="preserve">東京都練馬区旭丘１丁目</t>
        </is>
      </c>
      <c r="J58" s="2" t="inlineStr">
        <is>
          <t xml:space="preserve">2010年12月</t>
        </is>
      </c>
      <c r="K58" s="2" t="inlineStr">
        <is>
          <t xml:space="preserve">西武池袋線　江古田</t>
        </is>
      </c>
      <c r="L58" s="2" t="inlineStr">
        <is>
          <t xml:space="preserve">徒歩　8分</t>
        </is>
      </c>
      <c r="M58" s="2" t="inlineStr">
        <is>
          <t xml:space="preserve">59.72㎡</t>
        </is>
      </c>
      <c r="N58" s="4">
        <v>6100</v>
      </c>
      <c r="O58" s="5">
        <v>337.7</v>
      </c>
      <c r="P58" s="5">
        <f>AVERAGE(R58:T58)</f>
      </c>
      <c r="Q58" s="5">
        <f>MAX(R58:V58)</f>
      </c>
      <c r="R58" s="5">
        <v>199.8</v>
      </c>
      <c r="S58" s="5">
        <v>204.1</v>
      </c>
      <c r="T58" s="5">
        <v>204</v>
      </c>
      <c r="U58" s="5"/>
      <c r="V58" s="5"/>
      <c r="W58" s="2" t="inlineStr">
        <is>
          <t xml:space="preserve">2015-06-29</t>
        </is>
      </c>
      <c r="X58" s="2" t="inlineStr">
        <is>
          <t xml:space="preserve">2014-04-05</t>
        </is>
      </c>
      <c r="Y58" s="2" t="inlineStr">
        <is>
          <t xml:space="preserve">2013-12-22</t>
        </is>
      </c>
      <c r="Z58" s="2"/>
      <c r="AA58" s="2"/>
      <c r="AB58" s="4">
        <f>AVERAGE(AD58:AF58)</f>
      </c>
      <c r="AC58" s="5">
        <f>MAX(AD58:AH58)</f>
      </c>
      <c r="AD58" s="5">
        <v>292.3</v>
      </c>
      <c r="AE58" s="5">
        <v>341.5</v>
      </c>
      <c r="AF58" s="5">
        <v>270.2</v>
      </c>
      <c r="AG58" s="5">
        <v>293.1</v>
      </c>
      <c r="AH58" s="5">
        <v>242.4</v>
      </c>
      <c r="AI58" s="5" t="inlineStr">
        <is>
          <t xml:space="preserve">2023-09-10</t>
        </is>
      </c>
      <c r="AJ58" s="5" t="inlineStr">
        <is>
          <t xml:space="preserve">2022-04-30</t>
        </is>
      </c>
      <c r="AK58" s="2" t="inlineStr">
        <is>
          <t xml:space="preserve">2021-03-15</t>
        </is>
      </c>
      <c r="AL58" s="2" t="inlineStr">
        <is>
          <t xml:space="preserve">2020-12-20</t>
        </is>
      </c>
      <c r="AM58" s="2" t="inlineStr">
        <is>
          <t xml:space="preserve">2019-11-30</t>
        </is>
      </c>
    </row>
    <row r="59">
      <c r="A59" s="2">
        <f>IF(OR(AND(B59&gt;1.1,B59&lt;&gt;"成約物件不足"),AND(C59&gt;1.1,C59&lt;&gt;"成約物件不足"),AND(D59&gt;1.1,D59&lt;&gt;"成約物件不足"),AND(E59&gt;1.1,E59&lt;&gt;"成約物件不足")),"○","")</f>
      </c>
      <c r="B59" s="3" t="inlineStr">
        <is>
          <t xml:space="preserve">成約物件不足</t>
        </is>
      </c>
      <c r="C59" s="3" t="inlineStr">
        <is>
          <t xml:space="preserve">成約物件不足</t>
        </is>
      </c>
      <c r="D59" s="3">
        <f>AB59/O59</f>
      </c>
      <c r="E59" s="3">
        <f>AC59/O59</f>
      </c>
      <c r="F59" s="2" t="inlineStr">
        <is>
          <t xml:space="preserve">100135456761</t>
        </is>
      </c>
      <c r="G59" s="2" t="inlineStr">
        <is>
          <t xml:space="preserve">ＡＲＴＥＳＳＩМＯ　ＰＲＩМＡ</t>
        </is>
      </c>
      <c r="H59" s="2" t="inlineStr">
        <is>
          <t xml:space="preserve">東京都</t>
        </is>
      </c>
      <c r="I59" s="2" t="inlineStr">
        <is>
          <t xml:space="preserve">東京都中央区日本橋中洲</t>
        </is>
      </c>
      <c r="J59" s="2" t="inlineStr">
        <is>
          <t xml:space="preserve">2014年8月</t>
        </is>
      </c>
      <c r="K59" s="2" t="inlineStr">
        <is>
          <t xml:space="preserve">半蔵門線　水天宮前</t>
        </is>
      </c>
      <c r="L59" s="2" t="inlineStr">
        <is>
          <t xml:space="preserve">徒歩　7分</t>
        </is>
      </c>
      <c r="M59" s="2" t="inlineStr">
        <is>
          <t xml:space="preserve">51.04㎡</t>
        </is>
      </c>
      <c r="N59" s="4">
        <v>5980</v>
      </c>
      <c r="O59" s="5">
        <v>387.4</v>
      </c>
      <c r="P59" s="5"/>
      <c r="Q59" s="5"/>
      <c r="R59" s="5"/>
      <c r="S59" s="5"/>
      <c r="T59" s="5"/>
      <c r="U59" s="5"/>
      <c r="V59" s="5"/>
      <c r="W59" s="2"/>
      <c r="X59" s="2"/>
      <c r="Y59" s="2"/>
      <c r="Z59" s="2"/>
      <c r="AA59" s="2"/>
      <c r="AB59" s="4">
        <f>AVERAGE(AD59:AF59)</f>
      </c>
      <c r="AC59" s="5">
        <f>MAX(AD59:AH59)</f>
      </c>
      <c r="AD59" s="5">
        <v>392.5</v>
      </c>
      <c r="AE59" s="5">
        <v>551.2</v>
      </c>
      <c r="AF59" s="5">
        <v>467.5</v>
      </c>
      <c r="AG59" s="5">
        <v>384.4</v>
      </c>
      <c r="AH59" s="5">
        <v>345.2</v>
      </c>
      <c r="AI59" s="5" t="inlineStr">
        <is>
          <t xml:space="preserve">2024-02-28</t>
        </is>
      </c>
      <c r="AJ59" s="5" t="inlineStr">
        <is>
          <t xml:space="preserve">2024-02-08</t>
        </is>
      </c>
      <c r="AK59" s="2" t="inlineStr">
        <is>
          <t xml:space="preserve">2023-07-17</t>
        </is>
      </c>
      <c r="AL59" s="2" t="inlineStr">
        <is>
          <t xml:space="preserve">2022-11-06</t>
        </is>
      </c>
      <c r="AM59" s="2" t="inlineStr">
        <is>
          <t xml:space="preserve">2022-08-29</t>
        </is>
      </c>
    </row>
    <row r="60">
      <c r="A60" s="2">
        <f>IF(OR(AND(B60&gt;1.1,B60&lt;&gt;"成約物件不足"),AND(C60&gt;1.1,C60&lt;&gt;"成約物件不足"),AND(D60&gt;1.1,D60&lt;&gt;"成約物件不足"),AND(E60&gt;1.1,E60&lt;&gt;"成約物件不足")),"○","")</f>
      </c>
      <c r="B60" s="3">
        <f>P60/O60</f>
      </c>
      <c r="C60" s="3">
        <f>Q60/O60</f>
      </c>
      <c r="D60" s="3">
        <f>AB60/O60</f>
      </c>
      <c r="E60" s="3">
        <f>AC60/O60</f>
      </c>
      <c r="F60" s="2" t="inlineStr">
        <is>
          <t xml:space="preserve">100135335223</t>
        </is>
      </c>
      <c r="G60" s="2" t="inlineStr">
        <is>
          <t xml:space="preserve">日神パレステージ西巣鴨</t>
        </is>
      </c>
      <c r="H60" s="2" t="inlineStr">
        <is>
          <t xml:space="preserve">東京都</t>
        </is>
      </c>
      <c r="I60" s="2" t="inlineStr">
        <is>
          <t xml:space="preserve">東京都豊島区巣鴨５丁目</t>
        </is>
      </c>
      <c r="J60" s="2" t="inlineStr">
        <is>
          <t xml:space="preserve">2006年3月</t>
        </is>
      </c>
      <c r="K60" s="2" t="inlineStr">
        <is>
          <t xml:space="preserve">都営三田線　西巣鴨</t>
        </is>
      </c>
      <c r="L60" s="2" t="inlineStr">
        <is>
          <t xml:space="preserve">徒歩　5分</t>
        </is>
      </c>
      <c r="M60" s="2" t="inlineStr">
        <is>
          <t xml:space="preserve">54.07㎡</t>
        </is>
      </c>
      <c r="N60" s="4">
        <v>5850</v>
      </c>
      <c r="O60" s="5">
        <v>357.7</v>
      </c>
      <c r="P60" s="5">
        <f>AVERAGE(R60:T60)</f>
      </c>
      <c r="Q60" s="5">
        <f>MAX(R60:V60)</f>
      </c>
      <c r="R60" s="5">
        <v>318</v>
      </c>
      <c r="S60" s="5">
        <v>288.7</v>
      </c>
      <c r="T60" s="5">
        <v>235.4</v>
      </c>
      <c r="U60" s="5">
        <v>167.6</v>
      </c>
      <c r="V60" s="5">
        <v>194.5</v>
      </c>
      <c r="W60" s="2" t="inlineStr">
        <is>
          <t xml:space="preserve">2025-02-16</t>
        </is>
      </c>
      <c r="X60" s="2" t="inlineStr">
        <is>
          <t xml:space="preserve">2022-07-09</t>
        </is>
      </c>
      <c r="Y60" s="2" t="inlineStr">
        <is>
          <t xml:space="preserve">2017-12-25</t>
        </is>
      </c>
      <c r="Z60" s="2" t="inlineStr">
        <is>
          <t xml:space="preserve">2012-11-09</t>
        </is>
      </c>
      <c r="AA60" s="2" t="inlineStr">
        <is>
          <t xml:space="preserve">2011-12-08</t>
        </is>
      </c>
      <c r="AB60" s="4">
        <f>AVERAGE(AD60:AF60)</f>
      </c>
      <c r="AC60" s="5">
        <f>MAX(AD60:AH60)</f>
      </c>
      <c r="AD60" s="5">
        <v>318</v>
      </c>
      <c r="AE60" s="5">
        <v>288.7</v>
      </c>
      <c r="AF60" s="5">
        <v>257.6</v>
      </c>
      <c r="AG60" s="5">
        <v>256.7</v>
      </c>
      <c r="AH60" s="5">
        <v>239.8</v>
      </c>
      <c r="AI60" s="5" t="inlineStr">
        <is>
          <t xml:space="preserve">2025-02-16</t>
        </is>
      </c>
      <c r="AJ60" s="5" t="inlineStr">
        <is>
          <t xml:space="preserve">2022-07-09</t>
        </is>
      </c>
      <c r="AK60" s="2" t="inlineStr">
        <is>
          <t xml:space="preserve">2021-10-23</t>
        </is>
      </c>
      <c r="AL60" s="2" t="inlineStr">
        <is>
          <t xml:space="preserve">2020-11-08</t>
        </is>
      </c>
      <c r="AM60" s="2" t="inlineStr">
        <is>
          <t xml:space="preserve">2018-11-23</t>
        </is>
      </c>
    </row>
    <row r="61">
      <c r="A61" s="2">
        <f>IF(OR(AND(B61&gt;1.1,B61&lt;&gt;"成約物件不足"),AND(C61&gt;1.1,C61&lt;&gt;"成約物件不足"),AND(D61&gt;1.1,D61&lt;&gt;"成約物件不足"),AND(E61&gt;1.1,E61&lt;&gt;"成約物件不足")),"○","")</f>
      </c>
      <c r="B61" s="3">
        <f>P61/O61</f>
      </c>
      <c r="C61" s="3">
        <f>Q61/O61</f>
      </c>
      <c r="D61" s="3">
        <f>AB61/O61</f>
      </c>
      <c r="E61" s="3">
        <f>AC61/O61</f>
      </c>
      <c r="F61" s="2" t="inlineStr">
        <is>
          <t xml:space="preserve">100135279374</t>
        </is>
      </c>
      <c r="G61" s="2" t="inlineStr">
        <is>
          <t xml:space="preserve">グランウィッシュ浅草ＥＡＳＴ</t>
        </is>
      </c>
      <c r="H61" s="2" t="inlineStr">
        <is>
          <t xml:space="preserve">東京都</t>
        </is>
      </c>
      <c r="I61" s="2" t="inlineStr">
        <is>
          <t xml:space="preserve">東京都台東区清川１丁目</t>
        </is>
      </c>
      <c r="J61" s="2" t="inlineStr">
        <is>
          <t xml:space="preserve">2018年8月</t>
        </is>
      </c>
      <c r="K61" s="2" t="inlineStr">
        <is>
          <t xml:space="preserve">日比谷線　南千住</t>
        </is>
      </c>
      <c r="L61" s="2" t="inlineStr">
        <is>
          <t xml:space="preserve">徒歩　15分</t>
        </is>
      </c>
      <c r="M61" s="2" t="inlineStr">
        <is>
          <t xml:space="preserve">60.14㎡</t>
        </is>
      </c>
      <c r="N61" s="4">
        <v>5700</v>
      </c>
      <c r="O61" s="5">
        <v>313.4</v>
      </c>
      <c r="P61" s="5">
        <f>AVERAGE(R61:T61)</f>
      </c>
      <c r="Q61" s="5">
        <f>MAX(R61:V61)</f>
      </c>
      <c r="R61" s="5">
        <v>297.7</v>
      </c>
      <c r="S61" s="5">
        <v>312.3</v>
      </c>
      <c r="T61" s="5">
        <v>302.4</v>
      </c>
      <c r="U61" s="5">
        <v>266.5</v>
      </c>
      <c r="V61" s="5"/>
      <c r="W61" s="2" t="inlineStr">
        <is>
          <t xml:space="preserve">2025-05-26</t>
        </is>
      </c>
      <c r="X61" s="2" t="inlineStr">
        <is>
          <t xml:space="preserve">2025-05-05</t>
        </is>
      </c>
      <c r="Y61" s="2" t="inlineStr">
        <is>
          <t xml:space="preserve">2025-04-19</t>
        </is>
      </c>
      <c r="Z61" s="2" t="inlineStr">
        <is>
          <t xml:space="preserve">2023-07-16</t>
        </is>
      </c>
      <c r="AA61" s="2"/>
      <c r="AB61" s="4">
        <f>AVERAGE(AD61:AF61)</f>
      </c>
      <c r="AC61" s="5">
        <f>MAX(AD61:AH61)</f>
      </c>
      <c r="AD61" s="5">
        <v>297.7</v>
      </c>
      <c r="AE61" s="5">
        <v>284.6</v>
      </c>
      <c r="AF61" s="5">
        <v>312.3</v>
      </c>
      <c r="AG61" s="5">
        <v>302.4</v>
      </c>
      <c r="AH61" s="5">
        <v>228.5</v>
      </c>
      <c r="AI61" s="5" t="inlineStr">
        <is>
          <t xml:space="preserve">2025-05-26</t>
        </is>
      </c>
      <c r="AJ61" s="5" t="inlineStr">
        <is>
          <t xml:space="preserve">2025-05-30</t>
        </is>
      </c>
      <c r="AK61" s="2" t="inlineStr">
        <is>
          <t xml:space="preserve">2025-05-05</t>
        </is>
      </c>
      <c r="AL61" s="2" t="inlineStr">
        <is>
          <t xml:space="preserve">2025-04-19</t>
        </is>
      </c>
      <c r="AM61" s="2" t="inlineStr">
        <is>
          <t xml:space="preserve">2025-02-22</t>
        </is>
      </c>
    </row>
    <row r="62">
      <c r="A62" s="2">
        <f>IF(OR(AND(B62&gt;1.1,B62&lt;&gt;"成約物件不足"),AND(C62&gt;1.1,C62&lt;&gt;"成約物件不足"),AND(D62&gt;1.1,D62&lt;&gt;"成約物件不足"),AND(E62&gt;1.1,E62&lt;&gt;"成約物件不足")),"○","")</f>
      </c>
      <c r="B62" s="3" t="inlineStr">
        <is>
          <t xml:space="preserve">成約物件不足</t>
        </is>
      </c>
      <c r="C62" s="3" t="inlineStr">
        <is>
          <t xml:space="preserve">成約物件不足</t>
        </is>
      </c>
      <c r="D62" s="3">
        <f>AB62/O62</f>
      </c>
      <c r="E62" s="3">
        <f>AC62/O62</f>
      </c>
      <c r="F62" s="2" t="inlineStr">
        <is>
          <t xml:space="preserve">100135455387</t>
        </is>
      </c>
      <c r="G62" s="2" t="inlineStr">
        <is>
          <t xml:space="preserve">アーバイル池袋ＥＡＳＴ</t>
        </is>
      </c>
      <c r="H62" s="2" t="inlineStr">
        <is>
          <t xml:space="preserve">東京都</t>
        </is>
      </c>
      <c r="I62" s="2" t="inlineStr">
        <is>
          <t xml:space="preserve">東京都豊島区東池袋４丁目</t>
        </is>
      </c>
      <c r="J62" s="2" t="inlineStr">
        <is>
          <t xml:space="preserve">2004年4月</t>
        </is>
      </c>
      <c r="K62" s="2" t="inlineStr">
        <is>
          <t xml:space="preserve">山手線　池袋</t>
        </is>
      </c>
      <c r="L62" s="2" t="inlineStr">
        <is>
          <t xml:space="preserve">徒歩　7分</t>
        </is>
      </c>
      <c r="M62" s="2" t="inlineStr">
        <is>
          <t xml:space="preserve">58.03㎡</t>
        </is>
      </c>
      <c r="N62" s="4">
        <v>5680</v>
      </c>
      <c r="O62" s="5">
        <v>323.6</v>
      </c>
      <c r="P62" s="5">
        <f>AVERAGE(R62:T62)</f>
      </c>
      <c r="Q62" s="5">
        <f>MAX(R62:V62)</f>
      </c>
      <c r="R62" s="5">
        <v>250.7</v>
      </c>
      <c r="S62" s="5"/>
      <c r="T62" s="5"/>
      <c r="U62" s="5"/>
      <c r="V62" s="5"/>
      <c r="W62" s="2" t="inlineStr">
        <is>
          <t xml:space="preserve">2021-12-23</t>
        </is>
      </c>
      <c r="X62" s="2"/>
      <c r="Y62" s="2"/>
      <c r="Z62" s="2"/>
      <c r="AA62" s="2"/>
      <c r="AB62" s="4">
        <f>AVERAGE(AD62:AF62)</f>
      </c>
      <c r="AC62" s="5">
        <f>MAX(AD62:AH62)</f>
      </c>
      <c r="AD62" s="5">
        <v>888.7</v>
      </c>
      <c r="AE62" s="5">
        <v>867.5</v>
      </c>
      <c r="AF62" s="5">
        <v>590.3</v>
      </c>
      <c r="AG62" s="5">
        <v>650.1</v>
      </c>
      <c r="AH62" s="5">
        <v>793.2</v>
      </c>
      <c r="AI62" s="5" t="inlineStr">
        <is>
          <t xml:space="preserve">2025-07-31</t>
        </is>
      </c>
      <c r="AJ62" s="5" t="inlineStr">
        <is>
          <t xml:space="preserve">2025-07-26</t>
        </is>
      </c>
      <c r="AK62" s="2" t="inlineStr">
        <is>
          <t xml:space="preserve">2025-07-24</t>
        </is>
      </c>
      <c r="AL62" s="2" t="inlineStr">
        <is>
          <t xml:space="preserve">2025-06-27</t>
        </is>
      </c>
      <c r="AM62" s="2" t="inlineStr">
        <is>
          <t xml:space="preserve">2025-06-30</t>
        </is>
      </c>
    </row>
    <row r="63">
      <c r="A63" s="2">
        <f>IF(OR(AND(B63&gt;1.1,B63&lt;&gt;"成約物件不足"),AND(C63&gt;1.1,C63&lt;&gt;"成約物件不足"),AND(D63&gt;1.1,D63&lt;&gt;"成約物件不足"),AND(E63&gt;1.1,E63&lt;&gt;"成約物件不足")),"○","")</f>
      </c>
      <c r="B63" s="3" t="inlineStr">
        <is>
          <t xml:space="preserve">成約物件不足</t>
        </is>
      </c>
      <c r="C63" s="3" t="inlineStr">
        <is>
          <t xml:space="preserve">成約物件不足</t>
        </is>
      </c>
      <c r="D63" s="3">
        <f>AB63/O63</f>
      </c>
      <c r="E63" s="3">
        <f>AC63/O63</f>
      </c>
      <c r="F63" s="2" t="inlineStr">
        <is>
          <t xml:space="preserve">100135357271</t>
        </is>
      </c>
      <c r="G63" s="2" t="inlineStr">
        <is>
          <t xml:space="preserve">Ｅｔｅｒｖｏ　ＭＩＮＯＷＡ　ＳｔａｔｉｏｎＦｒｏｎｔ</t>
        </is>
      </c>
      <c r="H63" s="2" t="inlineStr">
        <is>
          <t xml:space="preserve">東京都</t>
        </is>
      </c>
      <c r="I63" s="2" t="inlineStr">
        <is>
          <t xml:space="preserve">東京都荒川区南千住２丁目</t>
        </is>
      </c>
      <c r="J63" s="2" t="inlineStr">
        <is>
          <t xml:space="preserve">2019年1月</t>
        </is>
      </c>
      <c r="K63" s="2" t="inlineStr">
        <is>
          <t xml:space="preserve">日比谷線　三ノ輪</t>
        </is>
      </c>
      <c r="L63" s="2" t="inlineStr">
        <is>
          <t xml:space="preserve">徒歩　2分</t>
        </is>
      </c>
      <c r="M63" s="2" t="inlineStr">
        <is>
          <t xml:space="preserve">52.26㎡</t>
        </is>
      </c>
      <c r="N63" s="4">
        <v>5470</v>
      </c>
      <c r="O63" s="5">
        <v>346.1</v>
      </c>
      <c r="P63" s="5"/>
      <c r="Q63" s="5"/>
      <c r="R63" s="5"/>
      <c r="S63" s="5"/>
      <c r="T63" s="5"/>
      <c r="U63" s="5"/>
      <c r="V63" s="5"/>
      <c r="W63" s="2"/>
      <c r="X63" s="2"/>
      <c r="Y63" s="2"/>
      <c r="Z63" s="2"/>
      <c r="AA63" s="2"/>
      <c r="AB63" s="4">
        <f>AVERAGE(AD63:AF63)</f>
      </c>
      <c r="AC63" s="5">
        <f>MAX(AD63:AH63)</f>
      </c>
      <c r="AD63" s="5">
        <v>389.3</v>
      </c>
      <c r="AE63" s="5">
        <v>289.6</v>
      </c>
      <c r="AF63" s="5">
        <v>245</v>
      </c>
      <c r="AG63" s="5">
        <v>352.7</v>
      </c>
      <c r="AH63" s="5">
        <v>276.8</v>
      </c>
      <c r="AI63" s="5" t="inlineStr">
        <is>
          <t xml:space="preserve">2025-03-31</t>
        </is>
      </c>
      <c r="AJ63" s="5" t="inlineStr">
        <is>
          <t xml:space="preserve">2025-01-11</t>
        </is>
      </c>
      <c r="AK63" s="2" t="inlineStr">
        <is>
          <t xml:space="preserve">2024-09-29</t>
        </is>
      </c>
      <c r="AL63" s="2" t="inlineStr">
        <is>
          <t xml:space="preserve">2024-06-22</t>
        </is>
      </c>
      <c r="AM63" s="2" t="inlineStr">
        <is>
          <t xml:space="preserve">2024-01-14</t>
        </is>
      </c>
    </row>
    <row r="64">
      <c r="A64" s="2">
        <f>IF(OR(AND(B64&gt;1.1,B64&lt;&gt;"成約物件不足"),AND(C64&gt;1.1,C64&lt;&gt;"成約物件不足"),AND(D64&gt;1.1,D64&lt;&gt;"成約物件不足"),AND(E64&gt;1.1,E64&lt;&gt;"成約物件不足")),"○","")</f>
      </c>
      <c r="B64" s="3" t="inlineStr">
        <is>
          <t xml:space="preserve">成約物件不足</t>
        </is>
      </c>
      <c r="C64" s="3" t="inlineStr">
        <is>
          <t xml:space="preserve">成約物件不足</t>
        </is>
      </c>
      <c r="D64" s="3">
        <f>AB64/O64</f>
      </c>
      <c r="E64" s="3">
        <f>AC64/O64</f>
      </c>
      <c r="F64" s="2" t="inlineStr">
        <is>
          <t xml:space="preserve">300135382916</t>
        </is>
      </c>
      <c r="G64" s="2" t="inlineStr">
        <is>
          <t xml:space="preserve">ＧＥＮＯＶＩＡ隅田川ｗｅｓｔｓｋｙｇａｒｄｅｎ</t>
        </is>
      </c>
      <c r="H64" s="2" t="inlineStr">
        <is>
          <t xml:space="preserve">東京都</t>
        </is>
      </c>
      <c r="I64" s="2" t="inlineStr">
        <is>
          <t xml:space="preserve">東京都荒川区町屋１丁目</t>
        </is>
      </c>
      <c r="J64" s="2" t="inlineStr">
        <is>
          <t xml:space="preserve">2018年5月</t>
        </is>
      </c>
      <c r="K64" s="2" t="inlineStr">
        <is>
          <t xml:space="preserve">都電荒川線　荒川七丁目</t>
        </is>
      </c>
      <c r="L64" s="2" t="inlineStr">
        <is>
          <t xml:space="preserve">徒歩　4分</t>
        </is>
      </c>
      <c r="M64" s="2" t="inlineStr">
        <is>
          <t xml:space="preserve">51.01㎡</t>
        </is>
      </c>
      <c r="N64" s="4">
        <v>5200</v>
      </c>
      <c r="O64" s="5">
        <v>337</v>
      </c>
      <c r="P64" s="5"/>
      <c r="Q64" s="5"/>
      <c r="R64" s="5"/>
      <c r="S64" s="5"/>
      <c r="T64" s="5"/>
      <c r="U64" s="5"/>
      <c r="V64" s="5"/>
      <c r="W64" s="2"/>
      <c r="X64" s="2"/>
      <c r="Y64" s="2"/>
      <c r="Z64" s="2"/>
      <c r="AA64" s="2"/>
      <c r="AB64" s="4">
        <f>AVERAGE(AD64:AF64)</f>
      </c>
      <c r="AC64" s="5">
        <f>MAX(AD64:AH64)</f>
      </c>
      <c r="AD64" s="5">
        <v>349.3</v>
      </c>
      <c r="AE64" s="5">
        <v>345.2</v>
      </c>
      <c r="AF64" s="5">
        <v>317.8</v>
      </c>
      <c r="AG64" s="5">
        <v>271.6</v>
      </c>
      <c r="AH64" s="5">
        <v>314.7</v>
      </c>
      <c r="AI64" s="5" t="inlineStr">
        <is>
          <t xml:space="preserve">2024-10-21</t>
        </is>
      </c>
      <c r="AJ64" s="5" t="inlineStr">
        <is>
          <t xml:space="preserve">2024-03-30</t>
        </is>
      </c>
      <c r="AK64" s="2" t="inlineStr">
        <is>
          <t xml:space="preserve">2024-03-26</t>
        </is>
      </c>
      <c r="AL64" s="2" t="inlineStr">
        <is>
          <t xml:space="preserve">2023-12-08</t>
        </is>
      </c>
      <c r="AM64" s="2" t="inlineStr">
        <is>
          <t xml:space="preserve">2023-06-11</t>
        </is>
      </c>
    </row>
    <row r="65">
      <c r="A65" s="2">
        <f>IF(OR(AND(B65&gt;1.1,B65&lt;&gt;"成約物件不足"),AND(C65&gt;1.1,C65&lt;&gt;"成約物件不足"),AND(D65&gt;1.1,D65&lt;&gt;"成約物件不足"),AND(E65&gt;1.1,E65&lt;&gt;"成約物件不足")),"○","")</f>
      </c>
      <c r="B65" s="3" t="inlineStr">
        <is>
          <t xml:space="preserve">成約物件不足</t>
        </is>
      </c>
      <c r="C65" s="3" t="inlineStr">
        <is>
          <t xml:space="preserve">成約物件不足</t>
        </is>
      </c>
      <c r="D65" s="3">
        <f>AB65/O65</f>
      </c>
      <c r="E65" s="3">
        <f>AC65/O65</f>
      </c>
      <c r="F65" s="2" t="inlineStr">
        <is>
          <t xml:space="preserve">100135396677</t>
        </is>
      </c>
      <c r="G65" s="2" t="inlineStr">
        <is>
          <t xml:space="preserve">ベルグレードＯＪＩ　ＤＵＥ</t>
        </is>
      </c>
      <c r="H65" s="2" t="inlineStr">
        <is>
          <t xml:space="preserve">東京都</t>
        </is>
      </c>
      <c r="I65" s="2" t="inlineStr">
        <is>
          <t xml:space="preserve">東京都北区神谷３丁目</t>
        </is>
      </c>
      <c r="J65" s="2" t="inlineStr">
        <is>
          <t xml:space="preserve">2018年9月</t>
        </is>
      </c>
      <c r="K65" s="2" t="inlineStr">
        <is>
          <t xml:space="preserve">南北線　王子神谷</t>
        </is>
      </c>
      <c r="L65" s="2" t="inlineStr">
        <is>
          <t xml:space="preserve">徒歩　7分</t>
        </is>
      </c>
      <c r="M65" s="2" t="inlineStr">
        <is>
          <t xml:space="preserve">56.26㎡</t>
        </is>
      </c>
      <c r="N65" s="4">
        <v>5100</v>
      </c>
      <c r="O65" s="5">
        <v>299.7</v>
      </c>
      <c r="P65" s="5"/>
      <c r="Q65" s="5"/>
      <c r="R65" s="5"/>
      <c r="S65" s="5"/>
      <c r="T65" s="5"/>
      <c r="U65" s="5"/>
      <c r="V65" s="5"/>
      <c r="W65" s="2"/>
      <c r="X65" s="2"/>
      <c r="Y65" s="2"/>
      <c r="Z65" s="2"/>
      <c r="AA65" s="2"/>
      <c r="AB65" s="4">
        <f>AVERAGE(AD65:AF65)</f>
      </c>
      <c r="AC65" s="5">
        <f>MAX(AD65:AH65)</f>
      </c>
      <c r="AD65" s="5">
        <v>236.5</v>
      </c>
      <c r="AE65" s="5">
        <v>288.1</v>
      </c>
      <c r="AF65" s="5">
        <v>240.3</v>
      </c>
      <c r="AG65" s="5">
        <v>280.1</v>
      </c>
      <c r="AH65" s="5">
        <v>290.8</v>
      </c>
      <c r="AI65" s="5" t="inlineStr">
        <is>
          <t xml:space="preserve">2025-06-15</t>
        </is>
      </c>
      <c r="AJ65" s="5" t="inlineStr">
        <is>
          <t xml:space="preserve">2025-04-04</t>
        </is>
      </c>
      <c r="AK65" s="2" t="inlineStr">
        <is>
          <t xml:space="preserve">2024-07-27</t>
        </is>
      </c>
      <c r="AL65" s="2" t="inlineStr">
        <is>
          <t xml:space="preserve">2024-07-14</t>
        </is>
      </c>
      <c r="AM65" s="2" t="inlineStr">
        <is>
          <t xml:space="preserve">2024-04-29</t>
        </is>
      </c>
    </row>
    <row r="66">
      <c r="A66" s="2">
        <f>IF(OR(AND(B66&gt;1.1,B66&lt;&gt;"成約物件不足"),AND(C66&gt;1.1,C66&lt;&gt;"成約物件不足"),AND(D66&gt;1.1,D66&lt;&gt;"成約物件不足"),AND(E66&gt;1.1,E66&lt;&gt;"成約物件不足")),"○","")</f>
      </c>
      <c r="B66" s="3">
        <f>P66/O66</f>
      </c>
      <c r="C66" s="3">
        <f>Q66/O66</f>
      </c>
      <c r="D66" s="3">
        <f>AB66/O66</f>
      </c>
      <c r="E66" s="3">
        <f>AC66/O66</f>
      </c>
      <c r="F66" s="2" t="inlineStr">
        <is>
          <t xml:space="preserve">100135299176</t>
        </is>
      </c>
      <c r="G66" s="2" t="inlineStr">
        <is>
          <t xml:space="preserve">リストレジデンス西日暮里弐番館</t>
        </is>
      </c>
      <c r="H66" s="2" t="inlineStr">
        <is>
          <t xml:space="preserve">東京都</t>
        </is>
      </c>
      <c r="I66" s="2" t="inlineStr">
        <is>
          <t xml:space="preserve">東京都荒川区西日暮里６丁目</t>
        </is>
      </c>
      <c r="J66" s="2" t="inlineStr">
        <is>
          <t xml:space="preserve">2011年7月</t>
        </is>
      </c>
      <c r="K66" s="2" t="inlineStr">
        <is>
          <t xml:space="preserve">山手線　西日暮里</t>
        </is>
      </c>
      <c r="L66" s="2" t="inlineStr">
        <is>
          <t xml:space="preserve">徒歩　10分</t>
        </is>
      </c>
      <c r="M66" s="2" t="inlineStr">
        <is>
          <t xml:space="preserve">50.88㎡</t>
        </is>
      </c>
      <c r="N66" s="4">
        <v>5000</v>
      </c>
      <c r="O66" s="5">
        <v>324.9</v>
      </c>
      <c r="P66" s="5">
        <f>AVERAGE(R66:T66)</f>
      </c>
      <c r="Q66" s="5">
        <f>MAX(R66:V66)</f>
      </c>
      <c r="R66" s="5">
        <v>321.5</v>
      </c>
      <c r="S66" s="5">
        <v>267.6</v>
      </c>
      <c r="T66" s="5">
        <v>249.1</v>
      </c>
      <c r="U66" s="5">
        <v>254</v>
      </c>
      <c r="V66" s="5">
        <v>216.2</v>
      </c>
      <c r="W66" s="2" t="inlineStr">
        <is>
          <t xml:space="preserve">2025-05-29</t>
        </is>
      </c>
      <c r="X66" s="2" t="inlineStr">
        <is>
          <t xml:space="preserve">2023-02-17</t>
        </is>
      </c>
      <c r="Y66" s="2" t="inlineStr">
        <is>
          <t xml:space="preserve">2021-10-17</t>
        </is>
      </c>
      <c r="Z66" s="2" t="inlineStr">
        <is>
          <t xml:space="preserve">2021-09-11</t>
        </is>
      </c>
      <c r="AA66" s="2" t="inlineStr">
        <is>
          <t xml:space="preserve">2018-11-12</t>
        </is>
      </c>
      <c r="AB66" s="4">
        <f>AVERAGE(AD66:AF66)</f>
      </c>
      <c r="AC66" s="5">
        <f>MAX(AD66:AH66)</f>
      </c>
      <c r="AD66" s="5">
        <v>379.2</v>
      </c>
      <c r="AE66" s="5">
        <v>350.4</v>
      </c>
      <c r="AF66" s="5">
        <v>321.5</v>
      </c>
      <c r="AG66" s="5">
        <v>389.3</v>
      </c>
      <c r="AH66" s="5">
        <v>368.4</v>
      </c>
      <c r="AI66" s="5" t="inlineStr">
        <is>
          <t xml:space="preserve">2025-07-28</t>
        </is>
      </c>
      <c r="AJ66" s="5" t="inlineStr">
        <is>
          <t xml:space="preserve">2025-07-12</t>
        </is>
      </c>
      <c r="AK66" s="2" t="inlineStr">
        <is>
          <t xml:space="preserve">2025-05-29</t>
        </is>
      </c>
      <c r="AL66" s="2" t="inlineStr">
        <is>
          <t xml:space="preserve">2025-05-18</t>
        </is>
      </c>
      <c r="AM66" s="2" t="inlineStr">
        <is>
          <t xml:space="preserve">2025-03-17</t>
        </is>
      </c>
    </row>
    <row r="67">
      <c r="A67" s="2">
        <f>IF(OR(AND(B67&gt;1.1,B67&lt;&gt;"成約物件不足"),AND(C67&gt;1.1,C67&lt;&gt;"成約物件不足"),AND(D67&gt;1.1,D67&lt;&gt;"成約物件不足"),AND(E67&gt;1.1,E67&lt;&gt;"成約物件不足")),"○","")</f>
      </c>
      <c r="B67" s="3">
        <f>P67/O67</f>
      </c>
      <c r="C67" s="3">
        <f>Q67/O67</f>
      </c>
      <c r="D67" s="3">
        <f>AB67/O67</f>
      </c>
      <c r="E67" s="3">
        <f>AC67/O67</f>
      </c>
      <c r="F67" s="2" t="inlineStr">
        <is>
          <t xml:space="preserve">100135327593</t>
        </is>
      </c>
      <c r="G67" s="2" t="inlineStr">
        <is>
          <t xml:space="preserve">ドムール三ノ輪</t>
        </is>
      </c>
      <c r="H67" s="2" t="inlineStr">
        <is>
          <t xml:space="preserve">東京都</t>
        </is>
      </c>
      <c r="I67" s="2" t="inlineStr">
        <is>
          <t xml:space="preserve">東京都台東区竜泉２丁目</t>
        </is>
      </c>
      <c r="J67" s="2" t="inlineStr">
        <is>
          <t xml:space="preserve">2004年10月</t>
        </is>
      </c>
      <c r="K67" s="2" t="inlineStr">
        <is>
          <t xml:space="preserve">日比谷線　三ノ輪</t>
        </is>
      </c>
      <c r="L67" s="2" t="inlineStr">
        <is>
          <t xml:space="preserve">徒歩　3分</t>
        </is>
      </c>
      <c r="M67" s="2" t="inlineStr">
        <is>
          <t xml:space="preserve">58.91㎡</t>
        </is>
      </c>
      <c r="N67" s="4">
        <v>4500</v>
      </c>
      <c r="O67" s="5">
        <v>252.6</v>
      </c>
      <c r="P67" s="5">
        <f>AVERAGE(R67:T67)</f>
      </c>
      <c r="Q67" s="5">
        <f>MAX(R67:V67)</f>
      </c>
      <c r="R67" s="5">
        <v>273.5</v>
      </c>
      <c r="S67" s="5">
        <v>216.8</v>
      </c>
      <c r="T67" s="5">
        <v>207.7</v>
      </c>
      <c r="U67" s="5">
        <v>148.4</v>
      </c>
      <c r="V67" s="5">
        <v>161.4</v>
      </c>
      <c r="W67" s="2" t="inlineStr">
        <is>
          <t xml:space="preserve">2022-08-06</t>
        </is>
      </c>
      <c r="X67" s="2" t="inlineStr">
        <is>
          <t xml:space="preserve">2021-08-23</t>
        </is>
      </c>
      <c r="Y67" s="2" t="inlineStr">
        <is>
          <t xml:space="preserve">2021-03-12</t>
        </is>
      </c>
      <c r="Z67" s="2" t="inlineStr">
        <is>
          <t xml:space="preserve">2014-06-07</t>
        </is>
      </c>
      <c r="AA67" s="2" t="inlineStr">
        <is>
          <t xml:space="preserve">2011-09-15</t>
        </is>
      </c>
      <c r="AB67" s="4">
        <f>AVERAGE(AD67:AF67)</f>
      </c>
      <c r="AC67" s="5">
        <f>MAX(AD67:AH67)</f>
      </c>
      <c r="AD67" s="5">
        <v>418.3</v>
      </c>
      <c r="AE67" s="5">
        <v>385.6</v>
      </c>
      <c r="AF67" s="5">
        <v>318.2</v>
      </c>
      <c r="AG67" s="5">
        <v>339.5</v>
      </c>
      <c r="AH67" s="5">
        <v>331.5</v>
      </c>
      <c r="AI67" s="5" t="inlineStr">
        <is>
          <t xml:space="preserve">2025-05-18</t>
        </is>
      </c>
      <c r="AJ67" s="5" t="inlineStr">
        <is>
          <t xml:space="preserve">2024-12-13</t>
        </is>
      </c>
      <c r="AK67" s="2" t="inlineStr">
        <is>
          <t xml:space="preserve">2024-07-11</t>
        </is>
      </c>
      <c r="AL67" s="2" t="inlineStr">
        <is>
          <t xml:space="preserve">2024-06-24</t>
        </is>
      </c>
      <c r="AM67" s="2" t="inlineStr">
        <is>
          <t xml:space="preserve">2023-09-09</t>
        </is>
      </c>
    </row>
    <row r="68">
      <c r="A68" s="2">
        <f>IF(OR(AND(B68&gt;1.1,B68&lt;&gt;"成約物件不足"),AND(C68&gt;1.1,C68&lt;&gt;"成約物件不足"),AND(D68&gt;1.1,D68&lt;&gt;"成約物件不足"),AND(E68&gt;1.1,E68&lt;&gt;"成約物件不足")),"○","")</f>
      </c>
      <c r="B68" s="3" t="inlineStr">
        <is>
          <t xml:space="preserve">成約物件不足</t>
        </is>
      </c>
      <c r="C68" s="3" t="inlineStr">
        <is>
          <t xml:space="preserve">成約物件不足</t>
        </is>
      </c>
      <c r="D68" s="3" t="inlineStr">
        <is>
          <t xml:space="preserve">成約物件不足</t>
        </is>
      </c>
      <c r="E68" s="3" t="inlineStr">
        <is>
          <t xml:space="preserve">成約物件不足</t>
        </is>
      </c>
      <c r="F68" s="2" t="inlineStr">
        <is>
          <t xml:space="preserve">100135356275</t>
        </is>
      </c>
      <c r="G68" s="2" t="inlineStr">
        <is>
          <t xml:space="preserve">オスビタリテ谷在家</t>
        </is>
      </c>
      <c r="H68" s="2" t="inlineStr">
        <is>
          <t xml:space="preserve">東京都</t>
        </is>
      </c>
      <c r="I68" s="2" t="inlineStr">
        <is>
          <t xml:space="preserve">東京都足立区谷在家３丁目</t>
        </is>
      </c>
      <c r="J68" s="2" t="inlineStr">
        <is>
          <t xml:space="preserve">2021年6月</t>
        </is>
      </c>
      <c r="K68" s="2" t="inlineStr">
        <is>
          <t xml:space="preserve">日暮里舎人　谷在家</t>
        </is>
      </c>
      <c r="L68" s="2" t="inlineStr">
        <is>
          <t xml:space="preserve">徒歩　2分</t>
        </is>
      </c>
      <c r="M68" s="2" t="inlineStr">
        <is>
          <t xml:space="preserve">51.69㎡</t>
        </is>
      </c>
      <c r="N68" s="4">
        <v>4490</v>
      </c>
      <c r="O68" s="5">
        <v>287.2</v>
      </c>
      <c r="P68" s="5"/>
      <c r="Q68" s="5"/>
      <c r="R68" s="5"/>
      <c r="S68" s="5"/>
      <c r="T68" s="5"/>
      <c r="U68" s="5"/>
      <c r="V68" s="5"/>
      <c r="W68" s="2"/>
      <c r="X68" s="2"/>
      <c r="Y68" s="2"/>
      <c r="Z68" s="2"/>
      <c r="AA68" s="2"/>
      <c r="AB68" s="4"/>
      <c r="AC68" s="5"/>
      <c r="AD68" s="5"/>
      <c r="AE68" s="5"/>
      <c r="AF68" s="5"/>
      <c r="AG68" s="5"/>
      <c r="AH68" s="5"/>
      <c r="AI68" s="5"/>
      <c r="AJ68" s="5"/>
      <c r="AK68" s="2"/>
      <c r="AL68" s="2"/>
      <c r="AM68" s="2"/>
    </row>
    <row r="69">
      <c r="A69" s="2">
        <f>IF(OR(AND(B69&gt;1.1,B69&lt;&gt;"成約物件不足"),AND(C69&gt;1.1,C69&lt;&gt;"成約物件不足"),AND(D69&gt;1.1,D69&lt;&gt;"成約物件不足"),AND(E69&gt;1.1,E69&lt;&gt;"成約物件不足")),"○","")</f>
      </c>
      <c r="B69" s="3">
        <f>P69/O69</f>
      </c>
      <c r="C69" s="3">
        <f>Q69/O69</f>
      </c>
      <c r="D69" s="3">
        <f>AB69/O69</f>
      </c>
      <c r="E69" s="3">
        <f>AC69/O69</f>
      </c>
      <c r="F69" s="2" t="inlineStr">
        <is>
          <t xml:space="preserve">100135340926</t>
        </is>
      </c>
      <c r="G69" s="2" t="inlineStr">
        <is>
          <t xml:space="preserve">ライオンズガーデンテラス東向島</t>
        </is>
      </c>
      <c r="H69" s="2" t="inlineStr">
        <is>
          <t xml:space="preserve">東京都</t>
        </is>
      </c>
      <c r="I69" s="2" t="inlineStr">
        <is>
          <t xml:space="preserve">東京都墨田区八広６丁目</t>
        </is>
      </c>
      <c r="J69" s="2" t="inlineStr">
        <is>
          <t xml:space="preserve">2005年5月</t>
        </is>
      </c>
      <c r="K69" s="2" t="inlineStr">
        <is>
          <t xml:space="preserve">京成押上線　八広</t>
        </is>
      </c>
      <c r="L69" s="2" t="inlineStr">
        <is>
          <t xml:space="preserve">徒歩　6分</t>
        </is>
      </c>
      <c r="M69" s="2" t="inlineStr">
        <is>
          <t xml:space="preserve">74.63㎡</t>
        </is>
      </c>
      <c r="N69" s="4">
        <v>4380</v>
      </c>
      <c r="O69" s="5">
        <v>194.1</v>
      </c>
      <c r="P69" s="5">
        <f>AVERAGE(R69:T69)</f>
      </c>
      <c r="Q69" s="5">
        <f>MAX(R69:V69)</f>
      </c>
      <c r="R69" s="5">
        <v>218</v>
      </c>
      <c r="S69" s="5">
        <v>178.8</v>
      </c>
      <c r="T69" s="5">
        <v>175.6</v>
      </c>
      <c r="U69" s="5">
        <v>177.1</v>
      </c>
      <c r="V69" s="5">
        <v>161.5</v>
      </c>
      <c r="W69" s="2" t="inlineStr">
        <is>
          <t xml:space="preserve">2023-03-20</t>
        </is>
      </c>
      <c r="X69" s="2" t="inlineStr">
        <is>
          <t xml:space="preserve">2022-04-23</t>
        </is>
      </c>
      <c r="Y69" s="2" t="inlineStr">
        <is>
          <t xml:space="preserve">2021-09-18</t>
        </is>
      </c>
      <c r="Z69" s="2" t="inlineStr">
        <is>
          <t xml:space="preserve">2021-05-05</t>
        </is>
      </c>
      <c r="AA69" s="2" t="inlineStr">
        <is>
          <t xml:space="preserve">2021-01-18</t>
        </is>
      </c>
      <c r="AB69" s="4">
        <f>AVERAGE(AD69:AF69)</f>
      </c>
      <c r="AC69" s="5">
        <f>MAX(AD69:AH69)</f>
      </c>
      <c r="AD69" s="5">
        <v>218</v>
      </c>
      <c r="AE69" s="5">
        <v>178.8</v>
      </c>
      <c r="AF69" s="5">
        <v>175.6</v>
      </c>
      <c r="AG69" s="5">
        <v>177.1</v>
      </c>
      <c r="AH69" s="5">
        <v>161.5</v>
      </c>
      <c r="AI69" s="5" t="inlineStr">
        <is>
          <t xml:space="preserve">2023-03-20</t>
        </is>
      </c>
      <c r="AJ69" s="5" t="inlineStr">
        <is>
          <t xml:space="preserve">2022-04-23</t>
        </is>
      </c>
      <c r="AK69" s="2" t="inlineStr">
        <is>
          <t xml:space="preserve">2021-09-18</t>
        </is>
      </c>
      <c r="AL69" s="2" t="inlineStr">
        <is>
          <t xml:space="preserve">2021-05-05</t>
        </is>
      </c>
      <c r="AM69" s="2" t="inlineStr">
        <is>
          <t xml:space="preserve">2021-01-18</t>
        </is>
      </c>
    </row>
    <row r="70">
      <c r="A70" s="2">
        <f>IF(OR(AND(B70&gt;1.1,B70&lt;&gt;"成約物件不足"),AND(C70&gt;1.1,C70&lt;&gt;"成約物件不足"),AND(D70&gt;1.1,D70&lt;&gt;"成約物件不足"),AND(E70&gt;1.1,E70&lt;&gt;"成約物件不足")),"○","")</f>
      </c>
      <c r="B70" s="3">
        <f>P70/O70</f>
      </c>
      <c r="C70" s="3">
        <f>Q70/O70</f>
      </c>
      <c r="D70" s="3">
        <f>AB70/O70</f>
      </c>
      <c r="E70" s="3">
        <f>AC70/O70</f>
      </c>
      <c r="F70" s="2" t="inlineStr">
        <is>
          <t xml:space="preserve">100135297102</t>
        </is>
      </c>
      <c r="G70" s="2" t="inlineStr">
        <is>
          <t xml:space="preserve">ライオンズガーデンテラス東向島</t>
        </is>
      </c>
      <c r="H70" s="2" t="inlineStr">
        <is>
          <t xml:space="preserve">東京都</t>
        </is>
      </c>
      <c r="I70" s="2" t="inlineStr">
        <is>
          <t xml:space="preserve">東京都墨田区八広６丁目</t>
        </is>
      </c>
      <c r="J70" s="2" t="inlineStr">
        <is>
          <t xml:space="preserve">2005年5月</t>
        </is>
      </c>
      <c r="K70" s="2" t="inlineStr">
        <is>
          <t xml:space="preserve">京成押上線　八広</t>
        </is>
      </c>
      <c r="L70" s="2" t="inlineStr">
        <is>
          <t xml:space="preserve">徒歩　5分</t>
        </is>
      </c>
      <c r="M70" s="2" t="inlineStr">
        <is>
          <t xml:space="preserve">64.97㎡</t>
        </is>
      </c>
      <c r="N70" s="4">
        <v>4080</v>
      </c>
      <c r="O70" s="5">
        <v>207.6</v>
      </c>
      <c r="P70" s="5">
        <f>AVERAGE(R70:T70)</f>
      </c>
      <c r="Q70" s="5">
        <f>MAX(R70:V70)</f>
      </c>
      <c r="R70" s="5">
        <v>218</v>
      </c>
      <c r="S70" s="5">
        <v>178.8</v>
      </c>
      <c r="T70" s="5">
        <v>175.6</v>
      </c>
      <c r="U70" s="5">
        <v>177.1</v>
      </c>
      <c r="V70" s="5">
        <v>161.5</v>
      </c>
      <c r="W70" s="2" t="inlineStr">
        <is>
          <t xml:space="preserve">2023-03-20</t>
        </is>
      </c>
      <c r="X70" s="2" t="inlineStr">
        <is>
          <t xml:space="preserve">2022-04-23</t>
        </is>
      </c>
      <c r="Y70" s="2" t="inlineStr">
        <is>
          <t xml:space="preserve">2021-09-18</t>
        </is>
      </c>
      <c r="Z70" s="2" t="inlineStr">
        <is>
          <t xml:space="preserve">2021-05-05</t>
        </is>
      </c>
      <c r="AA70" s="2" t="inlineStr">
        <is>
          <t xml:space="preserve">2021-01-18</t>
        </is>
      </c>
      <c r="AB70" s="4">
        <f>AVERAGE(AD70:AF70)</f>
      </c>
      <c r="AC70" s="5">
        <f>MAX(AD70:AH70)</f>
      </c>
      <c r="AD70" s="5">
        <v>218</v>
      </c>
      <c r="AE70" s="5">
        <v>178.8</v>
      </c>
      <c r="AF70" s="5">
        <v>175.6</v>
      </c>
      <c r="AG70" s="5">
        <v>177.1</v>
      </c>
      <c r="AH70" s="5">
        <v>161.5</v>
      </c>
      <c r="AI70" s="5" t="inlineStr">
        <is>
          <t xml:space="preserve">2023-03-20</t>
        </is>
      </c>
      <c r="AJ70" s="5" t="inlineStr">
        <is>
          <t xml:space="preserve">2022-04-23</t>
        </is>
      </c>
      <c r="AK70" s="2" t="inlineStr">
        <is>
          <t xml:space="preserve">2021-09-18</t>
        </is>
      </c>
      <c r="AL70" s="2" t="inlineStr">
        <is>
          <t xml:space="preserve">2021-05-05</t>
        </is>
      </c>
      <c r="AM70" s="2" t="inlineStr">
        <is>
          <t xml:space="preserve">2021-01-18</t>
        </is>
      </c>
    </row>
    <row r="71">
      <c r="A71" s="2">
        <f>IF(OR(AND(B71&gt;1.1,B71&lt;&gt;"成約物件不足"),AND(C71&gt;1.1,C71&lt;&gt;"成約物件不足"),AND(D71&gt;1.1,D71&lt;&gt;"成約物件不足"),AND(E71&gt;1.1,E71&lt;&gt;"成約物件不足")),"○","")</f>
      </c>
      <c r="B71" s="3" t="inlineStr">
        <is>
          <t xml:space="preserve">成約物件不足</t>
        </is>
      </c>
      <c r="C71" s="3" t="inlineStr">
        <is>
          <t xml:space="preserve">成約物件不足</t>
        </is>
      </c>
      <c r="D71" s="3">
        <f>AB71/O71</f>
      </c>
      <c r="E71" s="3">
        <f>AC71/O71</f>
      </c>
      <c r="F71" s="2" t="inlineStr">
        <is>
          <t xml:space="preserve">100135270279</t>
        </is>
      </c>
      <c r="G71" s="2" t="inlineStr">
        <is>
          <t xml:space="preserve">パテラ五反野</t>
        </is>
      </c>
      <c r="H71" s="2" t="inlineStr">
        <is>
          <t xml:space="preserve">東京都</t>
        </is>
      </c>
      <c r="I71" s="2" t="inlineStr">
        <is>
          <t xml:space="preserve">東京都足立区梅田２丁目</t>
        </is>
      </c>
      <c r="J71" s="2" t="inlineStr">
        <is>
          <t xml:space="preserve">2011年9月</t>
        </is>
      </c>
      <c r="K71" s="2" t="inlineStr">
        <is>
          <t xml:space="preserve">伊勢崎線　五反野</t>
        </is>
      </c>
      <c r="L71" s="2" t="inlineStr">
        <is>
          <t xml:space="preserve">徒歩　11分</t>
        </is>
      </c>
      <c r="M71" s="2" t="inlineStr">
        <is>
          <t xml:space="preserve">53.49㎡</t>
        </is>
      </c>
      <c r="N71" s="4">
        <v>3990</v>
      </c>
      <c r="O71" s="5">
        <v>246.6</v>
      </c>
      <c r="P71" s="5">
        <f>AVERAGE(R71:T71)</f>
      </c>
      <c r="Q71" s="5">
        <f>MAX(R71:V71)</f>
      </c>
      <c r="R71" s="5">
        <v>191.6</v>
      </c>
      <c r="S71" s="5"/>
      <c r="T71" s="5"/>
      <c r="U71" s="5"/>
      <c r="V71" s="5"/>
      <c r="W71" s="2" t="inlineStr">
        <is>
          <t xml:space="preserve">2023-11-03</t>
        </is>
      </c>
      <c r="X71" s="2"/>
      <c r="Y71" s="2"/>
      <c r="Z71" s="2"/>
      <c r="AA71" s="2"/>
      <c r="AB71" s="4">
        <f>AVERAGE(AD71:AF71)</f>
      </c>
      <c r="AC71" s="5">
        <f>MAX(AD71:AH71)</f>
      </c>
      <c r="AD71" s="5">
        <v>168.6</v>
      </c>
      <c r="AE71" s="5">
        <v>152.6</v>
      </c>
      <c r="AF71" s="5">
        <v>191.6</v>
      </c>
      <c r="AG71" s="5">
        <v>167.1</v>
      </c>
      <c r="AH71" s="5">
        <v>194.6</v>
      </c>
      <c r="AI71" s="5" t="inlineStr">
        <is>
          <t xml:space="preserve">2025-06-28</t>
        </is>
      </c>
      <c r="AJ71" s="5" t="inlineStr">
        <is>
          <t xml:space="preserve">2025-06-22</t>
        </is>
      </c>
      <c r="AK71" s="2" t="inlineStr">
        <is>
          <t xml:space="preserve">2023-11-03</t>
        </is>
      </c>
      <c r="AL71" s="2" t="inlineStr">
        <is>
          <t xml:space="preserve">2023-03-12</t>
        </is>
      </c>
      <c r="AM71" s="2" t="inlineStr">
        <is>
          <t xml:space="preserve">2023-01-15</t>
        </is>
      </c>
    </row>
    <row r="72">
      <c r="A72" s="2">
        <f>IF(OR(AND(B72&gt;1.1,B72&lt;&gt;"成約物件不足"),AND(C72&gt;1.1,C72&lt;&gt;"成約物件不足"),AND(D72&gt;1.1,D72&lt;&gt;"成約物件不足"),AND(E72&gt;1.1,E72&lt;&gt;"成約物件不足")),"○","")</f>
      </c>
      <c r="B72" s="3" t="inlineStr">
        <is>
          <t xml:space="preserve">成約物件不足</t>
        </is>
      </c>
      <c r="C72" s="3" t="inlineStr">
        <is>
          <t xml:space="preserve">成約物件不足</t>
        </is>
      </c>
      <c r="D72" s="3">
        <f>AB72/O72</f>
      </c>
      <c r="E72" s="3">
        <f>AC72/O72</f>
      </c>
      <c r="F72" s="2" t="inlineStr">
        <is>
          <t xml:space="preserve">100135284773</t>
        </is>
      </c>
      <c r="G72" s="2" t="inlineStr">
        <is>
          <t xml:space="preserve">アーリアレジデンス南町田</t>
        </is>
      </c>
      <c r="H72" s="2" t="inlineStr">
        <is>
          <t xml:space="preserve">東京都</t>
        </is>
      </c>
      <c r="I72" s="2" t="inlineStr">
        <is>
          <t xml:space="preserve">東京都町田市南町田４丁目</t>
        </is>
      </c>
      <c r="J72" s="2" t="inlineStr">
        <is>
          <t xml:space="preserve">2016年8月</t>
        </is>
      </c>
      <c r="K72" s="2" t="inlineStr">
        <is>
          <t xml:space="preserve">田園都市線　南町田グランベリーＰ</t>
        </is>
      </c>
      <c r="L72" s="2" t="inlineStr">
        <is>
          <t xml:space="preserve">徒歩　14分</t>
        </is>
      </c>
      <c r="M72" s="2" t="inlineStr">
        <is>
          <t xml:space="preserve">68.05㎡</t>
        </is>
      </c>
      <c r="N72" s="4">
        <v>3780</v>
      </c>
      <c r="O72" s="5">
        <v>183.7</v>
      </c>
      <c r="P72" s="5">
        <f>AVERAGE(R72:T72)</f>
      </c>
      <c r="Q72" s="5">
        <f>MAX(R72:V72)</f>
      </c>
      <c r="R72" s="5">
        <v>198.3</v>
      </c>
      <c r="S72" s="5">
        <v>146</v>
      </c>
      <c r="T72" s="5"/>
      <c r="U72" s="5"/>
      <c r="V72" s="5"/>
      <c r="W72" s="2" t="inlineStr">
        <is>
          <t xml:space="preserve">2025-04-29</t>
        </is>
      </c>
      <c r="X72" s="2" t="inlineStr">
        <is>
          <t xml:space="preserve">2020-08-30</t>
        </is>
      </c>
      <c r="Y72" s="2"/>
      <c r="Z72" s="2"/>
      <c r="AA72" s="2"/>
      <c r="AB72" s="4">
        <f>AVERAGE(AD72:AF72)</f>
      </c>
      <c r="AC72" s="5">
        <f>MAX(AD72:AH72)</f>
      </c>
      <c r="AD72" s="5">
        <v>198.3</v>
      </c>
      <c r="AE72" s="5">
        <v>200.4</v>
      </c>
      <c r="AF72" s="5">
        <v>180.7</v>
      </c>
      <c r="AG72" s="5">
        <v>162.8</v>
      </c>
      <c r="AH72" s="5">
        <v>182.9</v>
      </c>
      <c r="AI72" s="5" t="inlineStr">
        <is>
          <t xml:space="preserve">2025-04-29</t>
        </is>
      </c>
      <c r="AJ72" s="5" t="inlineStr">
        <is>
          <t xml:space="preserve">2025-04-20</t>
        </is>
      </c>
      <c r="AK72" s="2" t="inlineStr">
        <is>
          <t xml:space="preserve">2025-01-27</t>
        </is>
      </c>
      <c r="AL72" s="2" t="inlineStr">
        <is>
          <t xml:space="preserve">2023-10-28</t>
        </is>
      </c>
      <c r="AM72" s="2" t="inlineStr">
        <is>
          <t xml:space="preserve">2023-09-23</t>
        </is>
      </c>
    </row>
    <row r="73">
      <c r="A73" s="2">
        <f>IF(OR(AND(B73&gt;1.1,B73&lt;&gt;"成約物件不足"),AND(C73&gt;1.1,C73&lt;&gt;"成約物件不足"),AND(D73&gt;1.1,D73&lt;&gt;"成約物件不足"),AND(E73&gt;1.1,E73&lt;&gt;"成約物件不足")),"○","")</f>
      </c>
      <c r="B73" s="3">
        <f>P73/O73</f>
      </c>
      <c r="C73" s="3">
        <f>Q73/O73</f>
      </c>
      <c r="D73" s="3">
        <f>AB73/O73</f>
      </c>
      <c r="E73" s="3">
        <f>AC73/O73</f>
      </c>
      <c r="F73" s="2" t="inlineStr">
        <is>
          <t xml:space="preserve">100135432357</t>
        </is>
      </c>
      <c r="G73" s="2" t="inlineStr">
        <is>
          <t xml:space="preserve">サングレイス京王堀之内コートＢ</t>
        </is>
      </c>
      <c r="H73" s="2" t="inlineStr">
        <is>
          <t xml:space="preserve">東京都</t>
        </is>
      </c>
      <c r="I73" s="2" t="inlineStr">
        <is>
          <t xml:space="preserve">東京都八王子市松木</t>
        </is>
      </c>
      <c r="J73" s="2" t="inlineStr">
        <is>
          <t xml:space="preserve">2007年1月</t>
        </is>
      </c>
      <c r="K73" s="2" t="inlineStr">
        <is>
          <t xml:space="preserve">相模原線　京王堀之内</t>
        </is>
      </c>
      <c r="L73" s="2" t="inlineStr">
        <is>
          <t xml:space="preserve">徒歩　8分</t>
        </is>
      </c>
      <c r="M73" s="2" t="inlineStr">
        <is>
          <t xml:space="preserve">95.59㎡</t>
        </is>
      </c>
      <c r="N73" s="4">
        <v>3470</v>
      </c>
      <c r="O73" s="5">
        <v>120.1</v>
      </c>
      <c r="P73" s="5">
        <f>AVERAGE(R73:T73)</f>
      </c>
      <c r="Q73" s="5">
        <f>MAX(R73:V73)</f>
      </c>
      <c r="R73" s="5">
        <v>123.9</v>
      </c>
      <c r="S73" s="5">
        <v>136.7</v>
      </c>
      <c r="T73" s="5">
        <v>136.7</v>
      </c>
      <c r="U73" s="5">
        <v>138.8</v>
      </c>
      <c r="V73" s="5">
        <v>114.6</v>
      </c>
      <c r="W73" s="2" t="inlineStr">
        <is>
          <t xml:space="preserve">2025-04-27</t>
        </is>
      </c>
      <c r="X73" s="2" t="inlineStr">
        <is>
          <t xml:space="preserve">2023-03-12</t>
        </is>
      </c>
      <c r="Y73" s="2" t="inlineStr">
        <is>
          <t xml:space="preserve">2022-07-16</t>
        </is>
      </c>
      <c r="Z73" s="2" t="inlineStr">
        <is>
          <t xml:space="preserve">2022-04-30</t>
        </is>
      </c>
      <c r="AA73" s="2" t="inlineStr">
        <is>
          <t xml:space="preserve">2019-03-18</t>
        </is>
      </c>
      <c r="AB73" s="4">
        <f>AVERAGE(AD73:AF73)</f>
      </c>
      <c r="AC73" s="5">
        <f>MAX(AD73:AH73)</f>
      </c>
      <c r="AD73" s="5">
        <v>167.3</v>
      </c>
      <c r="AE73" s="5">
        <v>151.4</v>
      </c>
      <c r="AF73" s="5">
        <v>138.2</v>
      </c>
      <c r="AG73" s="5">
        <v>147.4</v>
      </c>
      <c r="AH73" s="5">
        <v>123.9</v>
      </c>
      <c r="AI73" s="5" t="inlineStr">
        <is>
          <t xml:space="preserve">2025-07-27</t>
        </is>
      </c>
      <c r="AJ73" s="5" t="inlineStr">
        <is>
          <t xml:space="preserve">2025-06-22</t>
        </is>
      </c>
      <c r="AK73" s="2" t="inlineStr">
        <is>
          <t xml:space="preserve">2025-06-08</t>
        </is>
      </c>
      <c r="AL73" s="2" t="inlineStr">
        <is>
          <t xml:space="preserve">2025-05-24</t>
        </is>
      </c>
      <c r="AM73" s="2" t="inlineStr">
        <is>
          <t xml:space="preserve">2025-04-27</t>
        </is>
      </c>
    </row>
    <row r="74">
      <c r="A74" s="2">
        <f>IF(OR(AND(B74&gt;1.1,B74&lt;&gt;"成約物件不足"),AND(C74&gt;1.1,C74&lt;&gt;"成約物件不足"),AND(D74&gt;1.1,D74&lt;&gt;"成約物件不足"),AND(E74&gt;1.1,E74&lt;&gt;"成約物件不足")),"○","")</f>
      </c>
      <c r="B74" s="3" t="inlineStr">
        <is>
          <t xml:space="preserve">成約物件不足</t>
        </is>
      </c>
      <c r="C74" s="3" t="inlineStr">
        <is>
          <t xml:space="preserve">成約物件不足</t>
        </is>
      </c>
      <c r="D74" s="3">
        <f>AB74/O74</f>
      </c>
      <c r="E74" s="3">
        <f>AC74/O74</f>
      </c>
      <c r="F74" s="2" t="inlineStr">
        <is>
          <t xml:space="preserve">100135457280</t>
        </is>
      </c>
      <c r="G74" s="2" t="inlineStr">
        <is>
          <t xml:space="preserve">レアシス稲城</t>
        </is>
      </c>
      <c r="H74" s="2" t="inlineStr">
        <is>
          <t xml:space="preserve">東京都</t>
        </is>
      </c>
      <c r="I74" s="2" t="inlineStr">
        <is>
          <t xml:space="preserve">東京都稲城市矢野口</t>
        </is>
      </c>
      <c r="J74" s="2" t="inlineStr">
        <is>
          <t xml:space="preserve">2008年3月</t>
        </is>
      </c>
      <c r="K74" s="2" t="inlineStr">
        <is>
          <t xml:space="preserve">南武線　矢野口</t>
        </is>
      </c>
      <c r="L74" s="2" t="inlineStr">
        <is>
          <t xml:space="preserve">徒歩　5分</t>
        </is>
      </c>
      <c r="M74" s="2" t="inlineStr">
        <is>
          <t xml:space="preserve">59.71㎡</t>
        </is>
      </c>
      <c r="N74" s="4">
        <v>3120</v>
      </c>
      <c r="O74" s="5">
        <v>172.8</v>
      </c>
      <c r="P74" s="5">
        <f>AVERAGE(R74:T74)</f>
      </c>
      <c r="Q74" s="5">
        <f>MAX(R74:V74)</f>
      </c>
      <c r="R74" s="5">
        <v>163.2</v>
      </c>
      <c r="S74" s="5"/>
      <c r="T74" s="5"/>
      <c r="U74" s="5"/>
      <c r="V74" s="5"/>
      <c r="W74" s="2" t="inlineStr">
        <is>
          <t xml:space="preserve">2021-05-01</t>
        </is>
      </c>
      <c r="X74" s="2"/>
      <c r="Y74" s="2"/>
      <c r="Z74" s="2"/>
      <c r="AA74" s="2"/>
      <c r="AB74" s="4">
        <f>AVERAGE(AD74:AF74)</f>
      </c>
      <c r="AC74" s="5">
        <f>MAX(AD74:AH74)</f>
      </c>
      <c r="AD74" s="5">
        <v>206.6</v>
      </c>
      <c r="AE74" s="5">
        <v>209.8</v>
      </c>
      <c r="AF74" s="5">
        <v>204.9</v>
      </c>
      <c r="AG74" s="5">
        <v>197.4</v>
      </c>
      <c r="AH74" s="5">
        <v>189.8</v>
      </c>
      <c r="AI74" s="5" t="inlineStr">
        <is>
          <t xml:space="preserve">2025-02-15</t>
        </is>
      </c>
      <c r="AJ74" s="5" t="inlineStr">
        <is>
          <t xml:space="preserve">2024-12-27</t>
        </is>
      </c>
      <c r="AK74" s="2" t="inlineStr">
        <is>
          <t xml:space="preserve">2024-12-22</t>
        </is>
      </c>
      <c r="AL74" s="2" t="inlineStr">
        <is>
          <t xml:space="preserve">2024-11-30</t>
        </is>
      </c>
      <c r="AM74" s="2" t="inlineStr">
        <is>
          <t xml:space="preserve">2024-11-30</t>
        </is>
      </c>
    </row>
    <row r="75">
      <c r="A75" s="2">
        <f>IF(OR(AND(B75&gt;1.1,B75&lt;&gt;"成約物件不足"),AND(C75&gt;1.1,C75&lt;&gt;"成約物件不足"),AND(D75&gt;1.1,D75&lt;&gt;"成約物件不足"),AND(E75&gt;1.1,E75&lt;&gt;"成約物件不足")),"○","")</f>
      </c>
      <c r="B75" s="3">
        <f>P75/O75</f>
      </c>
      <c r="C75" s="3">
        <f>Q75/O75</f>
      </c>
      <c r="D75" s="3">
        <f>AB75/O75</f>
      </c>
      <c r="E75" s="3">
        <f>AC75/O75</f>
      </c>
      <c r="F75" s="2" t="inlineStr">
        <is>
          <t xml:space="preserve">100135446241</t>
        </is>
      </c>
      <c r="G75" s="2" t="inlineStr">
        <is>
          <t xml:space="preserve">ダイアパレス三鷹かえで通り</t>
        </is>
      </c>
      <c r="H75" s="2" t="inlineStr">
        <is>
          <t xml:space="preserve">東京都</t>
        </is>
      </c>
      <c r="I75" s="2" t="inlineStr">
        <is>
          <t xml:space="preserve">東京都三鷹市深大寺２丁目</t>
        </is>
      </c>
      <c r="J75" s="2" t="inlineStr">
        <is>
          <t xml:space="preserve">2005年2月</t>
        </is>
      </c>
      <c r="K75" s="2" t="inlineStr">
        <is>
          <t xml:space="preserve">中央線　武蔵境</t>
        </is>
      </c>
      <c r="L75" s="2" t="inlineStr">
        <is>
          <t xml:space="preserve">徒歩　19分</t>
        </is>
      </c>
      <c r="M75" s="2" t="inlineStr">
        <is>
          <t xml:space="preserve">56㎡</t>
        </is>
      </c>
      <c r="N75" s="4">
        <v>2980</v>
      </c>
      <c r="O75" s="5">
        <v>176</v>
      </c>
      <c r="P75" s="5">
        <f>AVERAGE(R75:T75)</f>
      </c>
      <c r="Q75" s="5">
        <f>MAX(R75:V75)</f>
      </c>
      <c r="R75" s="5">
        <v>158.3</v>
      </c>
      <c r="S75" s="5">
        <v>153.7</v>
      </c>
      <c r="T75" s="5">
        <v>139.1</v>
      </c>
      <c r="U75" s="5"/>
      <c r="V75" s="5"/>
      <c r="W75" s="2" t="inlineStr">
        <is>
          <t xml:space="preserve">2018-01-21</t>
        </is>
      </c>
      <c r="X75" s="2" t="inlineStr">
        <is>
          <t xml:space="preserve">2016-03-25</t>
        </is>
      </c>
      <c r="Y75" s="2" t="inlineStr">
        <is>
          <t xml:space="preserve">2014-05-17</t>
        </is>
      </c>
      <c r="Z75" s="2"/>
      <c r="AA75" s="2"/>
      <c r="AB75" s="4">
        <f>AVERAGE(AD75:AF75)</f>
      </c>
      <c r="AC75" s="5">
        <f>MAX(AD75:AH75)</f>
      </c>
      <c r="AD75" s="5">
        <v>158.3</v>
      </c>
      <c r="AE75" s="5">
        <v>153.7</v>
      </c>
      <c r="AF75" s="5">
        <v>139.1</v>
      </c>
      <c r="AG75" s="5"/>
      <c r="AH75" s="5"/>
      <c r="AI75" s="5" t="inlineStr">
        <is>
          <t xml:space="preserve">2018-01-21</t>
        </is>
      </c>
      <c r="AJ75" s="5" t="inlineStr">
        <is>
          <t xml:space="preserve">2016-03-25</t>
        </is>
      </c>
      <c r="AK75" s="2" t="inlineStr">
        <is>
          <t xml:space="preserve">2014-05-17</t>
        </is>
      </c>
      <c r="AL75" s="2"/>
      <c r="AM75" s="2"/>
    </row>
    <row r="76">
      <c r="A76" s="2">
        <f>IF(OR(AND(B76&gt;1.1,B76&lt;&gt;"成約物件不足"),AND(C76&gt;1.1,C76&lt;&gt;"成約物件不足"),AND(D76&gt;1.1,D76&lt;&gt;"成約物件不足"),AND(E76&gt;1.1,E76&lt;&gt;"成約物件不足")),"○","")</f>
      </c>
      <c r="B76" s="3">
        <f>P76/O76</f>
      </c>
      <c r="C76" s="3">
        <f>Q76/O76</f>
      </c>
      <c r="D76" s="3">
        <f>AB76/O76</f>
      </c>
      <c r="E76" s="3">
        <f>AC76/O76</f>
      </c>
      <c r="F76" s="2" t="inlineStr">
        <is>
          <t xml:space="preserve">100135415652</t>
        </is>
      </c>
      <c r="G76" s="2" t="inlineStr">
        <is>
          <t xml:space="preserve">ＴＨＥ　ＫＯＳＵＧＩ　ＴＯＷＥＲ</t>
        </is>
      </c>
      <c r="H76" s="2" t="inlineStr">
        <is>
          <t xml:space="preserve">神奈川県</t>
        </is>
      </c>
      <c r="I76" s="2" t="inlineStr">
        <is>
          <t xml:space="preserve">神奈川県川崎市中原区中丸子</t>
        </is>
      </c>
      <c r="J76" s="2" t="inlineStr">
        <is>
          <t xml:space="preserve">2008年5月</t>
        </is>
      </c>
      <c r="K76" s="2" t="inlineStr">
        <is>
          <t xml:space="preserve">横須賀線　武蔵小杉</t>
        </is>
      </c>
      <c r="L76" s="2" t="inlineStr">
        <is>
          <t xml:space="preserve">徒歩　5分</t>
        </is>
      </c>
      <c r="M76" s="2" t="inlineStr">
        <is>
          <t xml:space="preserve">88.7㎡</t>
        </is>
      </c>
      <c r="N76" s="4">
        <v>14000</v>
      </c>
      <c r="O76" s="5">
        <v>521.8</v>
      </c>
      <c r="P76" s="5">
        <f>AVERAGE(R76:T76)</f>
      </c>
      <c r="Q76" s="5">
        <f>MAX(R76:V76)</f>
      </c>
      <c r="R76" s="5">
        <v>462</v>
      </c>
      <c r="S76" s="5">
        <v>443.2</v>
      </c>
      <c r="T76" s="5">
        <v>521</v>
      </c>
      <c r="U76" s="5">
        <v>343.5</v>
      </c>
      <c r="V76" s="5">
        <v>416.9</v>
      </c>
      <c r="W76" s="2" t="inlineStr">
        <is>
          <t xml:space="preserve">2025-06-01</t>
        </is>
      </c>
      <c r="X76" s="2" t="inlineStr">
        <is>
          <t xml:space="preserve">2025-05-12</t>
        </is>
      </c>
      <c r="Y76" s="2" t="inlineStr">
        <is>
          <t xml:space="preserve">2025-04-30</t>
        </is>
      </c>
      <c r="Z76" s="2" t="inlineStr">
        <is>
          <t xml:space="preserve">2025-03-22</t>
        </is>
      </c>
      <c r="AA76" s="2" t="inlineStr">
        <is>
          <t xml:space="preserve">2025-03-09</t>
        </is>
      </c>
      <c r="AB76" s="4">
        <f>AVERAGE(AD76:AF76)</f>
      </c>
      <c r="AC76" s="5">
        <f>MAX(AD76:AH76)</f>
      </c>
      <c r="AD76" s="5">
        <v>459.8</v>
      </c>
      <c r="AE76" s="5">
        <v>472.3</v>
      </c>
      <c r="AF76" s="5">
        <v>197.6</v>
      </c>
      <c r="AG76" s="5">
        <v>452.1</v>
      </c>
      <c r="AH76" s="5">
        <v>497.8</v>
      </c>
      <c r="AI76" s="5" t="inlineStr">
        <is>
          <t xml:space="preserve">2025-07-31</t>
        </is>
      </c>
      <c r="AJ76" s="5" t="inlineStr">
        <is>
          <t xml:space="preserve">2025-07-27</t>
        </is>
      </c>
      <c r="AK76" s="2" t="inlineStr">
        <is>
          <t xml:space="preserve">2025-07-27</t>
        </is>
      </c>
      <c r="AL76" s="2" t="inlineStr">
        <is>
          <t xml:space="preserve">2025-07-28</t>
        </is>
      </c>
      <c r="AM76" s="2" t="inlineStr">
        <is>
          <t xml:space="preserve">2025-07-26</t>
        </is>
      </c>
    </row>
    <row r="77">
      <c r="A77" s="2">
        <f>IF(OR(AND(B77&gt;1.1,B77&lt;&gt;"成約物件不足"),AND(C77&gt;1.1,C77&lt;&gt;"成約物件不足"),AND(D77&gt;1.1,D77&lt;&gt;"成約物件不足"),AND(E77&gt;1.1,E77&lt;&gt;"成約物件不足")),"○","")</f>
      </c>
      <c r="B77" s="3">
        <f>P77/O77</f>
      </c>
      <c r="C77" s="3">
        <f>Q77/O77</f>
      </c>
      <c r="D77" s="3">
        <f>AB77/O77</f>
      </c>
      <c r="E77" s="3">
        <f>AC77/O77</f>
      </c>
      <c r="F77" s="2" t="inlineStr">
        <is>
          <t xml:space="preserve">300135332461</t>
        </is>
      </c>
      <c r="G77" s="2" t="inlineStr">
        <is>
          <t xml:space="preserve">ＴＨＥ　ＹＯＫＯＨＡＭＡ　ＦＲＯＮＴ　ＴＯＷＥＲ</t>
        </is>
      </c>
      <c r="H77" s="2" t="inlineStr">
        <is>
          <t xml:space="preserve">神奈川県</t>
        </is>
      </c>
      <c r="I77" s="2" t="inlineStr">
        <is>
          <t xml:space="preserve">神奈川県横浜市神奈川区鶴屋町１丁目</t>
        </is>
      </c>
      <c r="J77" s="2" t="inlineStr">
        <is>
          <t xml:space="preserve">2023年12月</t>
        </is>
      </c>
      <c r="K77" s="2" t="inlineStr">
        <is>
          <t xml:space="preserve">東海道線　横浜</t>
        </is>
      </c>
      <c r="L77" s="2" t="inlineStr">
        <is>
          <t xml:space="preserve">徒歩　3分</t>
        </is>
      </c>
      <c r="M77" s="2" t="inlineStr">
        <is>
          <t xml:space="preserve">53.24㎡</t>
        </is>
      </c>
      <c r="N77" s="4">
        <v>12970</v>
      </c>
      <c r="O77" s="5">
        <v>805.4</v>
      </c>
      <c r="P77" s="5">
        <f>AVERAGE(R77:T77)</f>
      </c>
      <c r="Q77" s="5">
        <f>MAX(R77:V77)</f>
      </c>
      <c r="R77" s="5">
        <v>928.3</v>
      </c>
      <c r="S77" s="5">
        <v>821.1</v>
      </c>
      <c r="T77" s="5">
        <v>745.2</v>
      </c>
      <c r="U77" s="5">
        <v>874.6</v>
      </c>
      <c r="V77" s="5">
        <v>740.4</v>
      </c>
      <c r="W77" s="2" t="inlineStr">
        <is>
          <t xml:space="preserve">2025-07-12</t>
        </is>
      </c>
      <c r="X77" s="2" t="inlineStr">
        <is>
          <t xml:space="preserve">2025-06-26</t>
        </is>
      </c>
      <c r="Y77" s="2" t="inlineStr">
        <is>
          <t xml:space="preserve">2025-06-28</t>
        </is>
      </c>
      <c r="Z77" s="2" t="inlineStr">
        <is>
          <t xml:space="preserve">2025-05-29</t>
        </is>
      </c>
      <c r="AA77" s="2" t="inlineStr">
        <is>
          <t xml:space="preserve">2025-02-26</t>
        </is>
      </c>
      <c r="AB77" s="4">
        <f>AVERAGE(AD77:AF77)</f>
      </c>
      <c r="AC77" s="5">
        <f>MAX(AD77:AH77)</f>
      </c>
      <c r="AD77" s="5">
        <v>928.3</v>
      </c>
      <c r="AE77" s="5">
        <v>821.1</v>
      </c>
      <c r="AF77" s="5">
        <v>745.2</v>
      </c>
      <c r="AG77" s="5">
        <v>874.6</v>
      </c>
      <c r="AH77" s="5">
        <v>703.2</v>
      </c>
      <c r="AI77" s="5" t="inlineStr">
        <is>
          <t xml:space="preserve">2025-07-12</t>
        </is>
      </c>
      <c r="AJ77" s="5" t="inlineStr">
        <is>
          <t xml:space="preserve">2025-06-26</t>
        </is>
      </c>
      <c r="AK77" s="2" t="inlineStr">
        <is>
          <t xml:space="preserve">2025-06-28</t>
        </is>
      </c>
      <c r="AL77" s="2" t="inlineStr">
        <is>
          <t xml:space="preserve">2025-05-29</t>
        </is>
      </c>
      <c r="AM77" s="2" t="inlineStr">
        <is>
          <t xml:space="preserve">2025-03-31</t>
        </is>
      </c>
    </row>
    <row r="78">
      <c r="A78" s="2">
        <f>IF(OR(AND(B78&gt;1.1,B78&lt;&gt;"成約物件不足"),AND(C78&gt;1.1,C78&lt;&gt;"成約物件不足"),AND(D78&gt;1.1,D78&lt;&gt;"成約物件不足"),AND(E78&gt;1.1,E78&lt;&gt;"成約物件不足")),"○","")</f>
      </c>
      <c r="B78" s="3" t="inlineStr">
        <is>
          <t xml:space="preserve">成約物件不足</t>
        </is>
      </c>
      <c r="C78" s="3" t="inlineStr">
        <is>
          <t xml:space="preserve">成約物件不足</t>
        </is>
      </c>
      <c r="D78" s="3" t="inlineStr">
        <is>
          <t xml:space="preserve">成約物件不足</t>
        </is>
      </c>
      <c r="E78" s="3" t="inlineStr">
        <is>
          <t xml:space="preserve">成約物件不足</t>
        </is>
      </c>
      <c r="F78" s="2" t="inlineStr">
        <is>
          <t xml:space="preserve">100135389302</t>
        </is>
      </c>
      <c r="G78" s="2" t="inlineStr">
        <is>
          <t xml:space="preserve">ユニーブル横濱</t>
        </is>
      </c>
      <c r="H78" s="2" t="inlineStr">
        <is>
          <t xml:space="preserve">神奈川県</t>
        </is>
      </c>
      <c r="I78" s="2" t="inlineStr">
        <is>
          <t xml:space="preserve">神奈川県横浜市神奈川区鶴屋町２丁目</t>
        </is>
      </c>
      <c r="J78" s="2" t="inlineStr">
        <is>
          <t xml:space="preserve">2014年7月</t>
        </is>
      </c>
      <c r="K78" s="2" t="inlineStr">
        <is>
          <t xml:space="preserve">東海道線　横浜</t>
        </is>
      </c>
      <c r="L78" s="2" t="inlineStr">
        <is>
          <t xml:space="preserve">徒歩　5分</t>
        </is>
      </c>
      <c r="M78" s="2" t="inlineStr">
        <is>
          <t xml:space="preserve">67.44㎡</t>
        </is>
      </c>
      <c r="N78" s="4">
        <v>9580</v>
      </c>
      <c r="O78" s="5">
        <v>469.6</v>
      </c>
      <c r="P78" s="5">
        <f>AVERAGE(R78:T78)</f>
      </c>
      <c r="Q78" s="5">
        <f>MAX(R78:V78)</f>
      </c>
      <c r="R78" s="5">
        <v>417.2</v>
      </c>
      <c r="S78" s="5">
        <v>268.7</v>
      </c>
      <c r="T78" s="5"/>
      <c r="U78" s="5"/>
      <c r="V78" s="5"/>
      <c r="W78" s="2" t="inlineStr">
        <is>
          <t xml:space="preserve">2025-01-26</t>
        </is>
      </c>
      <c r="X78" s="2" t="inlineStr">
        <is>
          <t xml:space="preserve">2018-05-20</t>
        </is>
      </c>
      <c r="Y78" s="2"/>
      <c r="Z78" s="2"/>
      <c r="AA78" s="2"/>
      <c r="AB78" s="4">
        <f>AVERAGE(AD78:AF78)</f>
      </c>
      <c r="AC78" s="5">
        <f>MAX(AD78:AH78)</f>
      </c>
      <c r="AD78" s="5">
        <v>417.2</v>
      </c>
      <c r="AE78" s="5">
        <v>268.7</v>
      </c>
      <c r="AF78" s="5"/>
      <c r="AG78" s="5"/>
      <c r="AH78" s="5"/>
      <c r="AI78" s="5" t="inlineStr">
        <is>
          <t xml:space="preserve">2025-01-26</t>
        </is>
      </c>
      <c r="AJ78" s="5" t="inlineStr">
        <is>
          <t xml:space="preserve">2018-05-20</t>
        </is>
      </c>
      <c r="AK78" s="2"/>
      <c r="AL78" s="2"/>
      <c r="AM78" s="2"/>
    </row>
    <row r="79">
      <c r="A79" s="2">
        <f>IF(OR(AND(B79&gt;1.1,B79&lt;&gt;"成約物件不足"),AND(C79&gt;1.1,C79&lt;&gt;"成約物件不足"),AND(D79&gt;1.1,D79&lt;&gt;"成約物件不足"),AND(E79&gt;1.1,E79&lt;&gt;"成約物件不足")),"○","")</f>
      </c>
      <c r="B79" s="3" t="inlineStr">
        <is>
          <t xml:space="preserve">成約物件不足</t>
        </is>
      </c>
      <c r="C79" s="3" t="inlineStr">
        <is>
          <t xml:space="preserve">成約物件不足</t>
        </is>
      </c>
      <c r="D79" s="3" t="inlineStr">
        <is>
          <t xml:space="preserve">成約物件不足</t>
        </is>
      </c>
      <c r="E79" s="3" t="inlineStr">
        <is>
          <t xml:space="preserve">成約物件不足</t>
        </is>
      </c>
      <c r="F79" s="2" t="inlineStr">
        <is>
          <t xml:space="preserve">100135353211</t>
        </is>
      </c>
      <c r="G79" s="2" t="inlineStr">
        <is>
          <t xml:space="preserve">バースシティ横浜大通り公園　テ３</t>
        </is>
      </c>
      <c r="H79" s="2" t="inlineStr">
        <is>
          <t xml:space="preserve">神奈川県</t>
        </is>
      </c>
      <c r="I79" s="2" t="inlineStr">
        <is>
          <t xml:space="preserve">神奈川県横浜市中区弥生町２丁目</t>
        </is>
      </c>
      <c r="J79" s="2" t="inlineStr">
        <is>
          <t xml:space="preserve">2022年4月</t>
        </is>
      </c>
      <c r="K79" s="2" t="inlineStr">
        <is>
          <t xml:space="preserve">京浜東北線　関内</t>
        </is>
      </c>
      <c r="L79" s="2" t="inlineStr">
        <is>
          <t xml:space="preserve">徒歩　7分</t>
        </is>
      </c>
      <c r="M79" s="2" t="inlineStr">
        <is>
          <t xml:space="preserve">82.19㎡</t>
        </is>
      </c>
      <c r="N79" s="4">
        <v>8660</v>
      </c>
      <c r="O79" s="5">
        <v>348.4</v>
      </c>
      <c r="P79" s="5"/>
      <c r="Q79" s="5"/>
      <c r="R79" s="5"/>
      <c r="S79" s="5"/>
      <c r="T79" s="5"/>
      <c r="U79" s="5"/>
      <c r="V79" s="5"/>
      <c r="W79" s="2"/>
      <c r="X79" s="2"/>
      <c r="Y79" s="2"/>
      <c r="Z79" s="2"/>
      <c r="AA79" s="2"/>
      <c r="AB79" s="4"/>
      <c r="AC79" s="5"/>
      <c r="AD79" s="5"/>
      <c r="AE79" s="5"/>
      <c r="AF79" s="5"/>
      <c r="AG79" s="5"/>
      <c r="AH79" s="5"/>
      <c r="AI79" s="5"/>
      <c r="AJ79" s="5"/>
      <c r="AK79" s="2"/>
      <c r="AL79" s="2"/>
      <c r="AM79" s="2"/>
    </row>
    <row r="80">
      <c r="A80" s="2">
        <f>IF(OR(AND(B80&gt;1.1,B80&lt;&gt;"成約物件不足"),AND(C80&gt;1.1,C80&lt;&gt;"成約物件不足"),AND(D80&gt;1.1,D80&lt;&gt;"成約物件不足"),AND(E80&gt;1.1,E80&lt;&gt;"成約物件不足")),"○","")</f>
      </c>
      <c r="B80" s="3" t="inlineStr">
        <is>
          <t xml:space="preserve">成約物件不足</t>
        </is>
      </c>
      <c r="C80" s="3" t="inlineStr">
        <is>
          <t xml:space="preserve">成約物件不足</t>
        </is>
      </c>
      <c r="D80" s="3">
        <f>AB80/O80</f>
      </c>
      <c r="E80" s="3">
        <f>AC80/O80</f>
      </c>
      <c r="F80" s="2" t="inlineStr">
        <is>
          <t xml:space="preserve">100135334394</t>
        </is>
      </c>
      <c r="G80" s="2" t="inlineStr">
        <is>
          <t xml:space="preserve">ブリリアタワー川崎／Ｂｒｉｌｌｉａ　Ｔｏｗｅｒ　ＫＡＷＡＳＡＫＩ</t>
        </is>
      </c>
      <c r="H80" s="2" t="inlineStr">
        <is>
          <t xml:space="preserve">神奈川県</t>
        </is>
      </c>
      <c r="I80" s="2" t="inlineStr">
        <is>
          <t xml:space="preserve">神奈川県川崎市幸区大宮町</t>
        </is>
      </c>
      <c r="J80" s="2" t="inlineStr">
        <is>
          <t xml:space="preserve">2008年7月</t>
        </is>
      </c>
      <c r="K80" s="2" t="inlineStr">
        <is>
          <t xml:space="preserve">東海道線　川崎</t>
        </is>
      </c>
      <c r="L80" s="2" t="inlineStr">
        <is>
          <t xml:space="preserve">徒歩　6分</t>
        </is>
      </c>
      <c r="M80" s="2" t="inlineStr">
        <is>
          <t xml:space="preserve">50.45㎡</t>
        </is>
      </c>
      <c r="N80" s="4">
        <v>6000</v>
      </c>
      <c r="O80" s="5">
        <v>393.2</v>
      </c>
      <c r="P80" s="5"/>
      <c r="Q80" s="5"/>
      <c r="R80" s="5"/>
      <c r="S80" s="5"/>
      <c r="T80" s="5"/>
      <c r="U80" s="5"/>
      <c r="V80" s="5"/>
      <c r="W80" s="2"/>
      <c r="X80" s="2"/>
      <c r="Y80" s="2"/>
      <c r="Z80" s="2"/>
      <c r="AA80" s="2"/>
      <c r="AB80" s="4">
        <f>AVERAGE(AD80:AF80)</f>
      </c>
      <c r="AC80" s="5">
        <f>MAX(AD80:AH80)</f>
      </c>
      <c r="AD80" s="5">
        <v>450.1</v>
      </c>
      <c r="AE80" s="5">
        <v>460</v>
      </c>
      <c r="AF80" s="5">
        <v>409.4</v>
      </c>
      <c r="AG80" s="5">
        <v>443.1</v>
      </c>
      <c r="AH80" s="5">
        <v>372.3</v>
      </c>
      <c r="AI80" s="5" t="inlineStr">
        <is>
          <t xml:space="preserve">2025-08-02</t>
        </is>
      </c>
      <c r="AJ80" s="5" t="inlineStr">
        <is>
          <t xml:space="preserve">2025-06-08</t>
        </is>
      </c>
      <c r="AK80" s="2" t="inlineStr">
        <is>
          <t xml:space="preserve">2025-05-24</t>
        </is>
      </c>
      <c r="AL80" s="2" t="inlineStr">
        <is>
          <t xml:space="preserve">2025-04-28</t>
        </is>
      </c>
      <c r="AM80" s="2" t="inlineStr">
        <is>
          <t xml:space="preserve">2025-04-13</t>
        </is>
      </c>
    </row>
    <row r="81">
      <c r="A81" s="2">
        <f>IF(OR(AND(B81&gt;1.1,B81&lt;&gt;"成約物件不足"),AND(C81&gt;1.1,C81&lt;&gt;"成約物件不足"),AND(D81&gt;1.1,D81&lt;&gt;"成約物件不足"),AND(E81&gt;1.1,E81&lt;&gt;"成約物件不足")),"○","")</f>
      </c>
      <c r="B81" s="3">
        <f>P81/O81</f>
      </c>
      <c r="C81" s="3">
        <f>Q81/O81</f>
      </c>
      <c r="D81" s="3">
        <f>AB81/O81</f>
      </c>
      <c r="E81" s="3">
        <f>AC81/O81</f>
      </c>
      <c r="F81" s="2" t="inlineStr">
        <is>
          <t xml:space="preserve">100135300158</t>
        </is>
      </c>
      <c r="G81" s="2" t="inlineStr">
        <is>
          <t xml:space="preserve">プラウド横濱関内</t>
        </is>
      </c>
      <c r="H81" s="2" t="inlineStr">
        <is>
          <t xml:space="preserve">神奈川県</t>
        </is>
      </c>
      <c r="I81" s="2" t="inlineStr">
        <is>
          <t xml:space="preserve">神奈川県横浜市中区住吉町２丁目</t>
        </is>
      </c>
      <c r="J81" s="2" t="inlineStr">
        <is>
          <t xml:space="preserve">2006年10月</t>
        </is>
      </c>
      <c r="K81" s="2" t="inlineStr">
        <is>
          <t xml:space="preserve">京浜東北線　関内</t>
        </is>
      </c>
      <c r="L81" s="2" t="inlineStr">
        <is>
          <t xml:space="preserve">徒歩　4分</t>
        </is>
      </c>
      <c r="M81" s="2" t="inlineStr">
        <is>
          <t xml:space="preserve">56.14㎡</t>
        </is>
      </c>
      <c r="N81" s="4">
        <v>5490</v>
      </c>
      <c r="O81" s="5">
        <v>323.3</v>
      </c>
      <c r="P81" s="5">
        <f>AVERAGE(R81:T81)</f>
      </c>
      <c r="Q81" s="5">
        <f>MAX(R81:V81)</f>
      </c>
      <c r="R81" s="5">
        <v>376.9</v>
      </c>
      <c r="S81" s="5">
        <v>293.7</v>
      </c>
      <c r="T81" s="5">
        <v>253.9</v>
      </c>
      <c r="U81" s="5">
        <v>254.7</v>
      </c>
      <c r="V81" s="5">
        <v>258</v>
      </c>
      <c r="W81" s="2" t="inlineStr">
        <is>
          <t xml:space="preserve">2024-05-27</t>
        </is>
      </c>
      <c r="X81" s="2" t="inlineStr">
        <is>
          <t xml:space="preserve">2022-01-29</t>
        </is>
      </c>
      <c r="Y81" s="2" t="inlineStr">
        <is>
          <t xml:space="preserve">2021-02-28</t>
        </is>
      </c>
      <c r="Z81" s="2" t="inlineStr">
        <is>
          <t xml:space="preserve">2021-02-01</t>
        </is>
      </c>
      <c r="AA81" s="2" t="inlineStr">
        <is>
          <t xml:space="preserve">2019-11-23</t>
        </is>
      </c>
      <c r="AB81" s="4">
        <f>AVERAGE(AD81:AF81)</f>
      </c>
      <c r="AC81" s="5">
        <f>MAX(AD81:AH81)</f>
      </c>
      <c r="AD81" s="5">
        <v>376.9</v>
      </c>
      <c r="AE81" s="5">
        <v>293.7</v>
      </c>
      <c r="AF81" s="5">
        <v>253.9</v>
      </c>
      <c r="AG81" s="5">
        <v>254.7</v>
      </c>
      <c r="AH81" s="5">
        <v>258</v>
      </c>
      <c r="AI81" s="5" t="inlineStr">
        <is>
          <t xml:space="preserve">2024-05-27</t>
        </is>
      </c>
      <c r="AJ81" s="5" t="inlineStr">
        <is>
          <t xml:space="preserve">2022-01-29</t>
        </is>
      </c>
      <c r="AK81" s="2" t="inlineStr">
        <is>
          <t xml:space="preserve">2021-02-28</t>
        </is>
      </c>
      <c r="AL81" s="2" t="inlineStr">
        <is>
          <t xml:space="preserve">2021-02-01</t>
        </is>
      </c>
      <c r="AM81" s="2" t="inlineStr">
        <is>
          <t xml:space="preserve">2019-11-23</t>
        </is>
      </c>
    </row>
    <row r="82">
      <c r="A82" s="2">
        <f>IF(OR(AND(B82&gt;1.1,B82&lt;&gt;"成約物件不足"),AND(C82&gt;1.1,C82&lt;&gt;"成約物件不足"),AND(D82&gt;1.1,D82&lt;&gt;"成約物件不足"),AND(E82&gt;1.1,E82&lt;&gt;"成約物件不足")),"○","")</f>
      </c>
      <c r="B82" s="3">
        <f>P82/O82</f>
      </c>
      <c r="C82" s="3">
        <f>Q82/O82</f>
      </c>
      <c r="D82" s="3">
        <f>AB82/O82</f>
      </c>
      <c r="E82" s="3">
        <f>AC82/O82</f>
      </c>
      <c r="F82" s="2" t="inlineStr">
        <is>
          <t xml:space="preserve">100135365802</t>
        </is>
      </c>
      <c r="G82" s="2" t="inlineStr">
        <is>
          <t xml:space="preserve">レーベンリヴァーレ綱島</t>
        </is>
      </c>
      <c r="H82" s="2" t="inlineStr">
        <is>
          <t xml:space="preserve">神奈川県</t>
        </is>
      </c>
      <c r="I82" s="2" t="inlineStr">
        <is>
          <t xml:space="preserve">神奈川県横浜市港北区樽町２丁目</t>
        </is>
      </c>
      <c r="J82" s="2" t="inlineStr">
        <is>
          <t xml:space="preserve">2012年3月</t>
        </is>
      </c>
      <c r="K82" s="2" t="inlineStr">
        <is>
          <t xml:space="preserve">東横線　綱島</t>
        </is>
      </c>
      <c r="L82" s="2" t="inlineStr">
        <is>
          <t xml:space="preserve">徒歩　11分</t>
        </is>
      </c>
      <c r="M82" s="2" t="inlineStr">
        <is>
          <t xml:space="preserve">66.46㎡</t>
        </is>
      </c>
      <c r="N82" s="4">
        <v>5280</v>
      </c>
      <c r="O82" s="5">
        <v>262.7</v>
      </c>
      <c r="P82" s="5">
        <f>AVERAGE(R82:T82)</f>
      </c>
      <c r="Q82" s="5">
        <f>MAX(R82:V82)</f>
      </c>
      <c r="R82" s="5">
        <v>262.5</v>
      </c>
      <c r="S82" s="5">
        <v>234.2</v>
      </c>
      <c r="T82" s="5">
        <v>240.8</v>
      </c>
      <c r="U82" s="5">
        <v>224.5</v>
      </c>
      <c r="V82" s="5">
        <v>198.3</v>
      </c>
      <c r="W82" s="2" t="inlineStr">
        <is>
          <t xml:space="preserve">2024-01-28</t>
        </is>
      </c>
      <c r="X82" s="2" t="inlineStr">
        <is>
          <t xml:space="preserve">2023-05-15</t>
        </is>
      </c>
      <c r="Y82" s="2" t="inlineStr">
        <is>
          <t xml:space="preserve">2022-06-27</t>
        </is>
      </c>
      <c r="Z82" s="2" t="inlineStr">
        <is>
          <t xml:space="preserve">2021-02-27</t>
        </is>
      </c>
      <c r="AA82" s="2" t="inlineStr">
        <is>
          <t xml:space="preserve">2021-01-24</t>
        </is>
      </c>
      <c r="AB82" s="4">
        <f>AVERAGE(AD82:AF82)</f>
      </c>
      <c r="AC82" s="5">
        <f>MAX(AD82:AH82)</f>
      </c>
      <c r="AD82" s="5">
        <v>306.1</v>
      </c>
      <c r="AE82" s="5">
        <v>311.2</v>
      </c>
      <c r="AF82" s="5">
        <v>294.8</v>
      </c>
      <c r="AG82" s="5">
        <v>306.5</v>
      </c>
      <c r="AH82" s="5">
        <v>304.3</v>
      </c>
      <c r="AI82" s="5" t="inlineStr">
        <is>
          <t xml:space="preserve">2025-07-27</t>
        </is>
      </c>
      <c r="AJ82" s="5" t="inlineStr">
        <is>
          <t xml:space="preserve">2025-06-01</t>
        </is>
      </c>
      <c r="AK82" s="2" t="inlineStr">
        <is>
          <t xml:space="preserve">2025-04-30</t>
        </is>
      </c>
      <c r="AL82" s="2" t="inlineStr">
        <is>
          <t xml:space="preserve">2025-01-25</t>
        </is>
      </c>
      <c r="AM82" s="2" t="inlineStr">
        <is>
          <t xml:space="preserve">2024-08-18</t>
        </is>
      </c>
    </row>
    <row r="83">
      <c r="A83" s="2">
        <f>IF(OR(AND(B83&gt;1.1,B83&lt;&gt;"成約物件不足"),AND(C83&gt;1.1,C83&lt;&gt;"成約物件不足"),AND(D83&gt;1.1,D83&lt;&gt;"成約物件不足"),AND(E83&gt;1.1,E83&lt;&gt;"成約物件不足")),"○","")</f>
      </c>
      <c r="B83" s="3" t="inlineStr">
        <is>
          <t xml:space="preserve">成約物件不足</t>
        </is>
      </c>
      <c r="C83" s="3" t="inlineStr">
        <is>
          <t xml:space="preserve">成約物件不足</t>
        </is>
      </c>
      <c r="D83" s="3">
        <f>AB83/O83</f>
      </c>
      <c r="E83" s="3">
        <f>AC83/O83</f>
      </c>
      <c r="F83" s="2" t="inlineStr">
        <is>
          <t xml:space="preserve">100135340149</t>
        </is>
      </c>
      <c r="G83" s="2" t="inlineStr">
        <is>
          <t xml:space="preserve">日神パレステージ戸部</t>
        </is>
      </c>
      <c r="H83" s="2" t="inlineStr">
        <is>
          <t xml:space="preserve">神奈川県</t>
        </is>
      </c>
      <c r="I83" s="2" t="inlineStr">
        <is>
          <t xml:space="preserve">神奈川県横浜市西区中央１丁目</t>
        </is>
      </c>
      <c r="J83" s="2" t="inlineStr">
        <is>
          <t xml:space="preserve">2011年2月</t>
        </is>
      </c>
      <c r="K83" s="2" t="inlineStr">
        <is>
          <t xml:space="preserve">京浜急行線　戸部</t>
        </is>
      </c>
      <c r="L83" s="2" t="inlineStr">
        <is>
          <t xml:space="preserve">徒歩　7分</t>
        </is>
      </c>
      <c r="M83" s="2" t="inlineStr">
        <is>
          <t xml:space="preserve">54.4㎡</t>
        </is>
      </c>
      <c r="N83" s="4">
        <v>4880</v>
      </c>
      <c r="O83" s="5">
        <v>296.6</v>
      </c>
      <c r="P83" s="5">
        <f>AVERAGE(R83:T83)</f>
      </c>
      <c r="Q83" s="5">
        <f>MAX(R83:V83)</f>
      </c>
      <c r="R83" s="5">
        <v>287.5</v>
      </c>
      <c r="S83" s="5">
        <v>287.5</v>
      </c>
      <c r="T83" s="5"/>
      <c r="U83" s="5"/>
      <c r="V83" s="5"/>
      <c r="W83" s="2" t="inlineStr">
        <is>
          <t xml:space="preserve">2025-02-02</t>
        </is>
      </c>
      <c r="X83" s="2" t="inlineStr">
        <is>
          <t xml:space="preserve">2025-01-19</t>
        </is>
      </c>
      <c r="Y83" s="2"/>
      <c r="Z83" s="2"/>
      <c r="AA83" s="2"/>
      <c r="AB83" s="4">
        <f>AVERAGE(AD83:AF83)</f>
      </c>
      <c r="AC83" s="5">
        <f>MAX(AD83:AH83)</f>
      </c>
      <c r="AD83" s="5">
        <v>287.5</v>
      </c>
      <c r="AE83" s="5">
        <v>287.5</v>
      </c>
      <c r="AF83" s="5">
        <v>287.8</v>
      </c>
      <c r="AG83" s="5">
        <v>246.5</v>
      </c>
      <c r="AH83" s="5">
        <v>272.6</v>
      </c>
      <c r="AI83" s="5" t="inlineStr">
        <is>
          <t xml:space="preserve">2025-02-02</t>
        </is>
      </c>
      <c r="AJ83" s="5" t="inlineStr">
        <is>
          <t xml:space="preserve">2025-01-19</t>
        </is>
      </c>
      <c r="AK83" s="2" t="inlineStr">
        <is>
          <t xml:space="preserve">2024-07-21</t>
        </is>
      </c>
      <c r="AL83" s="2" t="inlineStr">
        <is>
          <t xml:space="preserve">2024-07-08</t>
        </is>
      </c>
      <c r="AM83" s="2" t="inlineStr">
        <is>
          <t xml:space="preserve">2024-02-17</t>
        </is>
      </c>
    </row>
    <row r="84">
      <c r="A84" s="2">
        <f>IF(OR(AND(B84&gt;1.1,B84&lt;&gt;"成約物件不足"),AND(C84&gt;1.1,C84&lt;&gt;"成約物件不足"),AND(D84&gt;1.1,D84&lt;&gt;"成約物件不足"),AND(E84&gt;1.1,E84&lt;&gt;"成約物件不足")),"○","")</f>
      </c>
      <c r="B84" s="3">
        <f>P84/O84</f>
      </c>
      <c r="C84" s="3">
        <f>Q84/O84</f>
      </c>
      <c r="D84" s="3">
        <f>AB84/O84</f>
      </c>
      <c r="E84" s="3">
        <f>AC84/O84</f>
      </c>
      <c r="F84" s="2" t="inlineStr">
        <is>
          <t xml:space="preserve">100135308693</t>
        </is>
      </c>
      <c r="G84" s="2" t="inlineStr">
        <is>
          <t xml:space="preserve">サンクレイドル東神奈川</t>
        </is>
      </c>
      <c r="H84" s="2" t="inlineStr">
        <is>
          <t xml:space="preserve">神奈川県</t>
        </is>
      </c>
      <c r="I84" s="2" t="inlineStr">
        <is>
          <t xml:space="preserve">神奈川県横浜市神奈川区東神奈川２丁目</t>
        </is>
      </c>
      <c r="J84" s="2" t="inlineStr">
        <is>
          <t xml:space="preserve">2017年2月</t>
        </is>
      </c>
      <c r="K84" s="2" t="inlineStr">
        <is>
          <t xml:space="preserve">京浜急行線　京急東神奈川</t>
        </is>
      </c>
      <c r="L84" s="2" t="inlineStr">
        <is>
          <t xml:space="preserve">徒歩　7分</t>
        </is>
      </c>
      <c r="M84" s="2" t="inlineStr">
        <is>
          <t xml:space="preserve">56.13㎡</t>
        </is>
      </c>
      <c r="N84" s="4">
        <v>4870</v>
      </c>
      <c r="O84" s="5">
        <v>286.9</v>
      </c>
      <c r="P84" s="5">
        <f>AVERAGE(R84:T84)</f>
      </c>
      <c r="Q84" s="5">
        <f>MAX(R84:V84)</f>
      </c>
      <c r="R84" s="5">
        <v>324</v>
      </c>
      <c r="S84" s="5">
        <v>281.6</v>
      </c>
      <c r="T84" s="5">
        <v>270.4</v>
      </c>
      <c r="U84" s="5">
        <v>267.5</v>
      </c>
      <c r="V84" s="5">
        <v>247.8</v>
      </c>
      <c r="W84" s="2" t="inlineStr">
        <is>
          <t xml:space="preserve">2025-06-29</t>
        </is>
      </c>
      <c r="X84" s="2" t="inlineStr">
        <is>
          <t xml:space="preserve">2025-02-27</t>
        </is>
      </c>
      <c r="Y84" s="2" t="inlineStr">
        <is>
          <t xml:space="preserve">2024-11-15</t>
        </is>
      </c>
      <c r="Z84" s="2" t="inlineStr">
        <is>
          <t xml:space="preserve">2023-09-03</t>
        </is>
      </c>
      <c r="AA84" s="2" t="inlineStr">
        <is>
          <t xml:space="preserve">2022-07-31</t>
        </is>
      </c>
      <c r="AB84" s="4">
        <f>AVERAGE(AD84:AF84)</f>
      </c>
      <c r="AC84" s="5">
        <f>MAX(AD84:AH84)</f>
      </c>
      <c r="AD84" s="5">
        <v>324</v>
      </c>
      <c r="AE84" s="5">
        <v>281.6</v>
      </c>
      <c r="AF84" s="5">
        <v>270.4</v>
      </c>
      <c r="AG84" s="5">
        <v>230.3</v>
      </c>
      <c r="AH84" s="5">
        <v>267.5</v>
      </c>
      <c r="AI84" s="5" t="inlineStr">
        <is>
          <t xml:space="preserve">2025-06-29</t>
        </is>
      </c>
      <c r="AJ84" s="5" t="inlineStr">
        <is>
          <t xml:space="preserve">2025-02-27</t>
        </is>
      </c>
      <c r="AK84" s="2" t="inlineStr">
        <is>
          <t xml:space="preserve">2024-11-15</t>
        </is>
      </c>
      <c r="AL84" s="2" t="inlineStr">
        <is>
          <t xml:space="preserve">2024-04-27</t>
        </is>
      </c>
      <c r="AM84" s="2" t="inlineStr">
        <is>
          <t xml:space="preserve">2023-09-03</t>
        </is>
      </c>
    </row>
    <row r="85">
      <c r="A85" s="2">
        <f>IF(OR(AND(B85&gt;1.1,B85&lt;&gt;"成約物件不足"),AND(C85&gt;1.1,C85&lt;&gt;"成約物件不足"),AND(D85&gt;1.1,D85&lt;&gt;"成約物件不足"),AND(E85&gt;1.1,E85&lt;&gt;"成約物件不足")),"○","")</f>
      </c>
      <c r="B85" s="3" t="inlineStr">
        <is>
          <t xml:space="preserve">成約物件不足</t>
        </is>
      </c>
      <c r="C85" s="3" t="inlineStr">
        <is>
          <t xml:space="preserve">成約物件不足</t>
        </is>
      </c>
      <c r="D85" s="3" t="inlineStr">
        <is>
          <t xml:space="preserve">成約物件不足</t>
        </is>
      </c>
      <c r="E85" s="3" t="inlineStr">
        <is>
          <t xml:space="preserve">成約物件不足</t>
        </is>
      </c>
      <c r="F85" s="2" t="inlineStr">
        <is>
          <t xml:space="preserve">300135402341</t>
        </is>
      </c>
      <c r="G85" s="2" t="inlineStr">
        <is>
          <t xml:space="preserve">クオス横浜鶴見プライムレジデンス</t>
        </is>
      </c>
      <c r="H85" s="2" t="inlineStr">
        <is>
          <t xml:space="preserve">神奈川県</t>
        </is>
      </c>
      <c r="I85" s="2" t="inlineStr">
        <is>
          <t xml:space="preserve">神奈川県横浜市鶴見区本町通４丁目</t>
        </is>
      </c>
      <c r="J85" s="2" t="inlineStr">
        <is>
          <t xml:space="preserve">2008年7月</t>
        </is>
      </c>
      <c r="K85" s="2" t="inlineStr">
        <is>
          <t xml:space="preserve">鶴見線　鶴見小野</t>
        </is>
      </c>
      <c r="L85" s="2" t="inlineStr">
        <is>
          <t xml:space="preserve">徒歩　8分</t>
        </is>
      </c>
      <c r="M85" s="2" t="inlineStr">
        <is>
          <t xml:space="preserve">60.43㎡</t>
        </is>
      </c>
      <c r="N85" s="4">
        <v>3400</v>
      </c>
      <c r="O85" s="5">
        <v>186</v>
      </c>
      <c r="P85" s="5">
        <f>AVERAGE(R85:T85)</f>
      </c>
      <c r="Q85" s="5">
        <f>MAX(R85:V85)</f>
      </c>
      <c r="R85" s="5">
        <v>132.2</v>
      </c>
      <c r="S85" s="5">
        <v>147.1</v>
      </c>
      <c r="T85" s="5"/>
      <c r="U85" s="5"/>
      <c r="V85" s="5"/>
      <c r="W85" s="2" t="inlineStr">
        <is>
          <t xml:space="preserve">2018-03-31</t>
        </is>
      </c>
      <c r="X85" s="2" t="inlineStr">
        <is>
          <t xml:space="preserve">2013-12-21</t>
        </is>
      </c>
      <c r="Y85" s="2"/>
      <c r="Z85" s="2"/>
      <c r="AA85" s="2"/>
      <c r="AB85" s="4">
        <f>AVERAGE(AD85:AF85)</f>
      </c>
      <c r="AC85" s="5">
        <f>MAX(AD85:AH85)</f>
      </c>
      <c r="AD85" s="5">
        <v>132.2</v>
      </c>
      <c r="AE85" s="5">
        <v>147.1</v>
      </c>
      <c r="AF85" s="5"/>
      <c r="AG85" s="5"/>
      <c r="AH85" s="5"/>
      <c r="AI85" s="5" t="inlineStr">
        <is>
          <t xml:space="preserve">2018-03-31</t>
        </is>
      </c>
      <c r="AJ85" s="5" t="inlineStr">
        <is>
          <t xml:space="preserve">2013-12-21</t>
        </is>
      </c>
      <c r="AK85" s="2"/>
      <c r="AL85" s="2"/>
      <c r="AM85" s="2"/>
    </row>
    <row r="86">
      <c r="A86" s="2">
        <f>IF(OR(AND(B86&gt;1.1,B86&lt;&gt;"成約物件不足"),AND(C86&gt;1.1,C86&lt;&gt;"成約物件不足"),AND(D86&gt;1.1,D86&lt;&gt;"成約物件不足"),AND(E86&gt;1.1,E86&lt;&gt;"成約物件不足")),"○","")</f>
      </c>
      <c r="B86" s="3" t="inlineStr">
        <is>
          <t xml:space="preserve">成約物件不足</t>
        </is>
      </c>
      <c r="C86" s="3" t="inlineStr">
        <is>
          <t xml:space="preserve">成約物件不足</t>
        </is>
      </c>
      <c r="D86" s="3">
        <f>AB86/O86</f>
      </c>
      <c r="E86" s="3">
        <f>AC86/O86</f>
      </c>
      <c r="F86" s="2" t="inlineStr">
        <is>
          <t xml:space="preserve">100135456762</t>
        </is>
      </c>
      <c r="G86" s="2" t="inlineStr">
        <is>
          <t xml:space="preserve">アークプラザ大岡</t>
        </is>
      </c>
      <c r="H86" s="2" t="inlineStr">
        <is>
          <t xml:space="preserve">神奈川県</t>
        </is>
      </c>
      <c r="I86" s="2" t="inlineStr">
        <is>
          <t xml:space="preserve">神奈川県横浜市南区大岡１丁目</t>
        </is>
      </c>
      <c r="J86" s="2" t="inlineStr">
        <is>
          <t xml:space="preserve">2008年11月</t>
        </is>
      </c>
      <c r="K86" s="2" t="inlineStr">
        <is>
          <t xml:space="preserve">横浜ブルー　弘明寺</t>
        </is>
      </c>
      <c r="L86" s="2" t="inlineStr">
        <is>
          <t xml:space="preserve">徒歩　8分</t>
        </is>
      </c>
      <c r="M86" s="2" t="inlineStr">
        <is>
          <t xml:space="preserve">73.25㎡</t>
        </is>
      </c>
      <c r="N86" s="4">
        <v>3000</v>
      </c>
      <c r="O86" s="5">
        <v>135.4</v>
      </c>
      <c r="P86" s="5">
        <f>AVERAGE(R86:T86)</f>
      </c>
      <c r="Q86" s="5">
        <f>MAX(R86:V86)</f>
      </c>
      <c r="R86" s="5">
        <v>118.9</v>
      </c>
      <c r="S86" s="5">
        <v>141.9</v>
      </c>
      <c r="T86" s="5"/>
      <c r="U86" s="5"/>
      <c r="V86" s="5"/>
      <c r="W86" s="2" t="inlineStr">
        <is>
          <t xml:space="preserve">2019-08-09</t>
        </is>
      </c>
      <c r="X86" s="2" t="inlineStr">
        <is>
          <t xml:space="preserve">2018-04-20</t>
        </is>
      </c>
      <c r="Y86" s="2"/>
      <c r="Z86" s="2"/>
      <c r="AA86" s="2"/>
      <c r="AB86" s="4">
        <f>AVERAGE(AD86:AF86)</f>
      </c>
      <c r="AC86" s="5">
        <f>MAX(AD86:AH86)</f>
      </c>
      <c r="AD86" s="5">
        <v>155</v>
      </c>
      <c r="AE86" s="5">
        <v>166.7</v>
      </c>
      <c r="AF86" s="5">
        <v>195.7</v>
      </c>
      <c r="AG86" s="5">
        <v>202.6</v>
      </c>
      <c r="AH86" s="5">
        <v>174.1</v>
      </c>
      <c r="AI86" s="5" t="inlineStr">
        <is>
          <t xml:space="preserve">2025-07-20</t>
        </is>
      </c>
      <c r="AJ86" s="5" t="inlineStr">
        <is>
          <t xml:space="preserve">2025-05-05</t>
        </is>
      </c>
      <c r="AK86" s="2" t="inlineStr">
        <is>
          <t xml:space="preserve">2025-01-11</t>
        </is>
      </c>
      <c r="AL86" s="2" t="inlineStr">
        <is>
          <t xml:space="preserve">2023-07-23</t>
        </is>
      </c>
      <c r="AM86" s="2" t="inlineStr">
        <is>
          <t xml:space="preserve">2023-04-01</t>
        </is>
      </c>
    </row>
    <row r="87">
      <c r="A87" s="2">
        <f>IF(OR(AND(B87&gt;1.1,B87&lt;&gt;"成約物件不足"),AND(C87&gt;1.1,C87&lt;&gt;"成約物件不足"),AND(D87&gt;1.1,D87&lt;&gt;"成約物件不足"),AND(E87&gt;1.1,E87&lt;&gt;"成約物件不足")),"○","")</f>
      </c>
      <c r="B87" s="3">
        <f>P87/O87</f>
      </c>
      <c r="C87" s="3">
        <f>Q87/O87</f>
      </c>
      <c r="D87" s="3">
        <f>AB87/O87</f>
      </c>
      <c r="E87" s="3">
        <f>AC87/O87</f>
      </c>
      <c r="F87" s="2" t="inlineStr">
        <is>
          <t xml:space="preserve">100135432385</t>
        </is>
      </c>
      <c r="G87" s="2" t="inlineStr">
        <is>
          <t xml:space="preserve">ＢＥＬＩＳＴＡ衣笠駅前壱番館</t>
        </is>
      </c>
      <c r="H87" s="2" t="inlineStr">
        <is>
          <t xml:space="preserve">神奈川県</t>
        </is>
      </c>
      <c r="I87" s="2" t="inlineStr">
        <is>
          <t xml:space="preserve">神奈川県横須賀市衣笠栄町２丁目</t>
        </is>
      </c>
      <c r="J87" s="2" t="inlineStr">
        <is>
          <t xml:space="preserve">2009年2月</t>
        </is>
      </c>
      <c r="K87" s="2" t="inlineStr">
        <is>
          <t xml:space="preserve">横須賀線　衣笠</t>
        </is>
      </c>
      <c r="L87" s="2" t="inlineStr">
        <is>
          <t xml:space="preserve">徒歩　2分</t>
        </is>
      </c>
      <c r="M87" s="2" t="inlineStr">
        <is>
          <t xml:space="preserve">70.32㎡</t>
        </is>
      </c>
      <c r="N87" s="4">
        <v>2400</v>
      </c>
      <c r="O87" s="5">
        <v>112.9</v>
      </c>
      <c r="P87" s="5">
        <f>AVERAGE(R87:T87)</f>
      </c>
      <c r="Q87" s="5">
        <f>MAX(R87:V87)</f>
      </c>
      <c r="R87" s="5">
        <v>125.4</v>
      </c>
      <c r="S87" s="5">
        <v>123.2</v>
      </c>
      <c r="T87" s="5">
        <v>130.7</v>
      </c>
      <c r="U87" s="5">
        <v>123.5</v>
      </c>
      <c r="V87" s="5">
        <v>124.1</v>
      </c>
      <c r="W87" s="2" t="inlineStr">
        <is>
          <t xml:space="preserve">2025-03-19</t>
        </is>
      </c>
      <c r="X87" s="2" t="inlineStr">
        <is>
          <t xml:space="preserve">2023-08-05</t>
        </is>
      </c>
      <c r="Y87" s="2" t="inlineStr">
        <is>
          <t xml:space="preserve">2022-12-26</t>
        </is>
      </c>
      <c r="Z87" s="2" t="inlineStr">
        <is>
          <t xml:space="preserve">2022-10-23</t>
        </is>
      </c>
      <c r="AA87" s="2" t="inlineStr">
        <is>
          <t xml:space="preserve">2022-09-25</t>
        </is>
      </c>
      <c r="AB87" s="4">
        <f>AVERAGE(AD87:AF87)</f>
      </c>
      <c r="AC87" s="5">
        <f>MAX(AD87:AH87)</f>
      </c>
      <c r="AD87" s="5">
        <v>105.8</v>
      </c>
      <c r="AE87" s="5">
        <v>125.4</v>
      </c>
      <c r="AF87" s="5">
        <v>125.1</v>
      </c>
      <c r="AG87" s="5">
        <v>140.5</v>
      </c>
      <c r="AH87" s="5">
        <v>123.2</v>
      </c>
      <c r="AI87" s="5" t="inlineStr">
        <is>
          <t xml:space="preserve">2025-03-30</t>
        </is>
      </c>
      <c r="AJ87" s="5" t="inlineStr">
        <is>
          <t xml:space="preserve">2025-03-19</t>
        </is>
      </c>
      <c r="AK87" s="2" t="inlineStr">
        <is>
          <t xml:space="preserve">2024-10-27</t>
        </is>
      </c>
      <c r="AL87" s="2" t="inlineStr">
        <is>
          <t xml:space="preserve">2024-05-30</t>
        </is>
      </c>
      <c r="AM87" s="2" t="inlineStr">
        <is>
          <t xml:space="preserve">2023-08-05</t>
        </is>
      </c>
    </row>
    <row r="88">
      <c r="A88" s="2">
        <f>IF(OR(AND(B88&gt;1.1,B88&lt;&gt;"成約物件不足"),AND(C88&gt;1.1,C88&lt;&gt;"成約物件不足"),AND(D88&gt;1.1,D88&lt;&gt;"成約物件不足"),AND(E88&gt;1.1,E88&lt;&gt;"成約物件不足")),"○","")</f>
      </c>
      <c r="B88" s="3" t="inlineStr">
        <is>
          <t xml:space="preserve">成約物件不足</t>
        </is>
      </c>
      <c r="C88" s="3" t="inlineStr">
        <is>
          <t xml:space="preserve">成約物件不足</t>
        </is>
      </c>
      <c r="D88" s="3" t="inlineStr">
        <is>
          <t xml:space="preserve">成約物件不足</t>
        </is>
      </c>
      <c r="E88" s="3" t="inlineStr">
        <is>
          <t xml:space="preserve">成約物件不足</t>
        </is>
      </c>
      <c r="F88" s="2" t="inlineStr">
        <is>
          <t xml:space="preserve">100135434487</t>
        </is>
      </c>
      <c r="G88" s="2" t="inlineStr">
        <is>
          <t xml:space="preserve">グランパーク町田</t>
        </is>
      </c>
      <c r="H88" s="2" t="inlineStr">
        <is>
          <t xml:space="preserve">神奈川県</t>
        </is>
      </c>
      <c r="I88" s="2" t="inlineStr">
        <is>
          <t xml:space="preserve">神奈川県相模原市南区上鶴間本町８丁目</t>
        </is>
      </c>
      <c r="J88" s="2" t="inlineStr">
        <is>
          <t xml:space="preserve">2007年11月</t>
        </is>
      </c>
      <c r="K88" s="2" t="inlineStr">
        <is>
          <t xml:space="preserve">横浜線　町田</t>
        </is>
      </c>
      <c r="L88" s="2" t="inlineStr">
        <is>
          <t xml:space="preserve">徒歩　18分</t>
        </is>
      </c>
      <c r="M88" s="2" t="inlineStr">
        <is>
          <t xml:space="preserve">50.6㎡</t>
        </is>
      </c>
      <c r="N88" s="4">
        <v>1350</v>
      </c>
      <c r="O88" s="5">
        <v>88.2</v>
      </c>
      <c r="P88" s="5"/>
      <c r="Q88" s="5"/>
      <c r="R88" s="5"/>
      <c r="S88" s="5"/>
      <c r="T88" s="5"/>
      <c r="U88" s="5"/>
      <c r="V88" s="5"/>
      <c r="W88" s="2"/>
      <c r="X88" s="2"/>
      <c r="Y88" s="2"/>
      <c r="Z88" s="2"/>
      <c r="AA88" s="2"/>
      <c r="AB88" s="4"/>
      <c r="AC88" s="5"/>
      <c r="AD88" s="5"/>
      <c r="AE88" s="5"/>
      <c r="AF88" s="5"/>
      <c r="AG88" s="5"/>
      <c r="AH88" s="5"/>
      <c r="AI88" s="5"/>
      <c r="AJ88" s="5"/>
      <c r="AK88" s="2"/>
      <c r="AL88" s="2"/>
      <c r="AM88" s="2"/>
    </row>
    <row r="89">
      <c r="A89" s="2">
        <f>IF(OR(AND(B89&gt;1.1,B89&lt;&gt;"成約物件不足"),AND(C89&gt;1.1,C89&lt;&gt;"成約物件不足"),AND(D89&gt;1.1,D89&lt;&gt;"成約物件不足"),AND(E89&gt;1.1,E89&lt;&gt;"成約物件不足")),"○","")</f>
      </c>
      <c r="B89" s="3">
        <f>P89/O89</f>
      </c>
      <c r="C89" s="3">
        <f>Q89/O89</f>
      </c>
      <c r="D89" s="3">
        <f>AB89/O89</f>
      </c>
      <c r="E89" s="3">
        <f>AC89/O89</f>
      </c>
      <c r="F89" s="2" t="inlineStr">
        <is>
          <t xml:space="preserve">300135343046</t>
        </is>
      </c>
      <c r="G89" s="2" t="inlineStr">
        <is>
          <t xml:space="preserve">グランフロント大阪オーナーズタワー</t>
        </is>
      </c>
      <c r="H89" s="2" t="inlineStr">
        <is>
          <t xml:space="preserve">大阪府</t>
        </is>
      </c>
      <c r="I89" s="2" t="inlineStr">
        <is>
          <t xml:space="preserve">大阪府大阪市北区大深町</t>
        </is>
      </c>
      <c r="J89" s="2" t="inlineStr">
        <is>
          <t xml:space="preserve">2013年3月</t>
        </is>
      </c>
      <c r="K89" s="2" t="inlineStr">
        <is>
          <t xml:space="preserve">大阪メトロ御堂筋線　梅田</t>
        </is>
      </c>
      <c r="L89" s="2" t="inlineStr">
        <is>
          <t xml:space="preserve">徒歩　7分</t>
        </is>
      </c>
      <c r="M89" s="2" t="inlineStr">
        <is>
          <t xml:space="preserve">94.51㎡</t>
        </is>
      </c>
      <c r="N89" s="4">
        <v>49800</v>
      </c>
      <c r="O89" s="5">
        <v>1742</v>
      </c>
      <c r="P89" s="5">
        <f>AVERAGE(R89:T89)</f>
      </c>
      <c r="Q89" s="5">
        <f>MAX(R89:V89)</f>
      </c>
      <c r="R89" s="5">
        <v>681.6</v>
      </c>
      <c r="S89" s="5">
        <v>867</v>
      </c>
      <c r="T89" s="5">
        <v>801.6</v>
      </c>
      <c r="U89" s="5">
        <v>902.1</v>
      </c>
      <c r="V89" s="5">
        <v>703.7</v>
      </c>
      <c r="W89" s="2" t="inlineStr">
        <is>
          <t xml:space="preserve">2025-04-27</t>
        </is>
      </c>
      <c r="X89" s="2" t="inlineStr">
        <is>
          <t xml:space="preserve">2025-04-25</t>
        </is>
      </c>
      <c r="Y89" s="2" t="inlineStr">
        <is>
          <t xml:space="preserve">2025-03-27</t>
        </is>
      </c>
      <c r="Z89" s="2" t="inlineStr">
        <is>
          <t xml:space="preserve">2025-03-17</t>
        </is>
      </c>
      <c r="AA89" s="2" t="inlineStr">
        <is>
          <t xml:space="preserve">2025-03-06</t>
        </is>
      </c>
      <c r="AB89" s="4">
        <f>AVERAGE(AD89:AF89)</f>
      </c>
      <c r="AC89" s="5">
        <f>MAX(AD89:AH89)</f>
      </c>
      <c r="AD89" s="5">
        <v>681.6</v>
      </c>
      <c r="AE89" s="5">
        <v>867</v>
      </c>
      <c r="AF89" s="5">
        <v>801.6</v>
      </c>
      <c r="AG89" s="5">
        <v>902.1</v>
      </c>
      <c r="AH89" s="5">
        <v>703.7</v>
      </c>
      <c r="AI89" s="5" t="inlineStr">
        <is>
          <t xml:space="preserve">2025-04-27</t>
        </is>
      </c>
      <c r="AJ89" s="5" t="inlineStr">
        <is>
          <t xml:space="preserve">2025-04-25</t>
        </is>
      </c>
      <c r="AK89" s="2" t="inlineStr">
        <is>
          <t xml:space="preserve">2025-03-27</t>
        </is>
      </c>
      <c r="AL89" s="2" t="inlineStr">
        <is>
          <t xml:space="preserve">2025-03-17</t>
        </is>
      </c>
      <c r="AM89" s="2" t="inlineStr">
        <is>
          <t xml:space="preserve">2025-03-06</t>
        </is>
      </c>
    </row>
    <row r="90">
      <c r="A90" s="2">
        <f>IF(OR(AND(B90&gt;1.1,B90&lt;&gt;"成約物件不足"),AND(C90&gt;1.1,C90&lt;&gt;"成約物件不足"),AND(D90&gt;1.1,D90&lt;&gt;"成約物件不足"),AND(E90&gt;1.1,E90&lt;&gt;"成約物件不足")),"○","")</f>
      </c>
      <c r="B90" s="3">
        <f>P90/O90</f>
      </c>
      <c r="C90" s="3">
        <f>Q90/O90</f>
      </c>
      <c r="D90" s="3">
        <f>AB90/O90</f>
      </c>
      <c r="E90" s="3">
        <f>AC90/O90</f>
      </c>
      <c r="F90" s="2" t="inlineStr">
        <is>
          <t xml:space="preserve">300135439594</t>
        </is>
      </c>
      <c r="G90" s="2" t="inlineStr">
        <is>
          <t xml:space="preserve">グランドメゾン新梅田タワーＴＨＥＣＬＵＢＲＥＳＩＤＥＮＣＥ</t>
        </is>
      </c>
      <c r="H90" s="2" t="inlineStr">
        <is>
          <t xml:space="preserve">大阪府</t>
        </is>
      </c>
      <c r="I90" s="2" t="inlineStr">
        <is>
          <t xml:space="preserve">大阪府大阪市北区大淀南２丁目</t>
        </is>
      </c>
      <c r="J90" s="2" t="inlineStr">
        <is>
          <t xml:space="preserve">2021年6月</t>
        </is>
      </c>
      <c r="K90" s="2" t="inlineStr">
        <is>
          <t xml:space="preserve">大阪環状線　福島</t>
        </is>
      </c>
      <c r="L90" s="2" t="inlineStr">
        <is>
          <t xml:space="preserve">徒歩　8分</t>
        </is>
      </c>
      <c r="M90" s="2" t="inlineStr">
        <is>
          <t xml:space="preserve">71.53㎡</t>
        </is>
      </c>
      <c r="N90" s="4">
        <v>13800</v>
      </c>
      <c r="O90" s="5">
        <v>637.8</v>
      </c>
      <c r="P90" s="5">
        <f>AVERAGE(R90:T90)</f>
      </c>
      <c r="Q90" s="5">
        <f>MAX(R90:V90)</f>
      </c>
      <c r="R90" s="5">
        <v>568.8</v>
      </c>
      <c r="S90" s="5">
        <v>783.9</v>
      </c>
      <c r="T90" s="5">
        <v>760.7</v>
      </c>
      <c r="U90" s="5">
        <v>466.7</v>
      </c>
      <c r="V90" s="5">
        <v>612.2</v>
      </c>
      <c r="W90" s="2" t="inlineStr">
        <is>
          <t xml:space="preserve">2025-06-30</t>
        </is>
      </c>
      <c r="X90" s="2" t="inlineStr">
        <is>
          <t xml:space="preserve">2024-10-11</t>
        </is>
      </c>
      <c r="Y90" s="2" t="inlineStr">
        <is>
          <t xml:space="preserve">2024-04-30</t>
        </is>
      </c>
      <c r="Z90" s="2" t="inlineStr">
        <is>
          <t xml:space="preserve">2023-08-27</t>
        </is>
      </c>
      <c r="AA90" s="2" t="inlineStr">
        <is>
          <t xml:space="preserve">2023-06-27</t>
        </is>
      </c>
      <c r="AB90" s="4">
        <f>AVERAGE(AD90:AF90)</f>
      </c>
      <c r="AC90" s="5">
        <f>MAX(AD90:AH90)</f>
      </c>
      <c r="AD90" s="5">
        <v>1061.4</v>
      </c>
      <c r="AE90" s="5">
        <v>673.8</v>
      </c>
      <c r="AF90" s="5">
        <v>799</v>
      </c>
      <c r="AG90" s="5">
        <v>609.2</v>
      </c>
      <c r="AH90" s="5">
        <v>568.8</v>
      </c>
      <c r="AI90" s="5" t="inlineStr">
        <is>
          <t xml:space="preserve">2025-07-29</t>
        </is>
      </c>
      <c r="AJ90" s="5" t="inlineStr">
        <is>
          <t xml:space="preserve">2025-07-18</t>
        </is>
      </c>
      <c r="AK90" s="2" t="inlineStr">
        <is>
          <t xml:space="preserve">2025-07-17</t>
        </is>
      </c>
      <c r="AL90" s="2" t="inlineStr">
        <is>
          <t xml:space="preserve">2025-07-13</t>
        </is>
      </c>
      <c r="AM90" s="2" t="inlineStr">
        <is>
          <t xml:space="preserve">2025-06-30</t>
        </is>
      </c>
    </row>
    <row r="91">
      <c r="A91" s="2">
        <f>IF(OR(AND(B91&gt;1.1,B91&lt;&gt;"成約物件不足"),AND(C91&gt;1.1,C91&lt;&gt;"成約物件不足"),AND(D91&gt;1.1,D91&lt;&gt;"成約物件不足"),AND(E91&gt;1.1,E91&lt;&gt;"成約物件不足")),"○","")</f>
      </c>
      <c r="B91" s="3">
        <f>P91/O91</f>
      </c>
      <c r="C91" s="3">
        <f>Q91/O91</f>
      </c>
      <c r="D91" s="3">
        <f>AB91/O91</f>
      </c>
      <c r="E91" s="3">
        <f>AC91/O91</f>
      </c>
      <c r="F91" s="2" t="inlineStr">
        <is>
          <t xml:space="preserve">300135385114</t>
        </is>
      </c>
      <c r="G91" s="2" t="inlineStr">
        <is>
          <t xml:space="preserve">シティタワー大阪本町</t>
        </is>
      </c>
      <c r="H91" s="2" t="inlineStr">
        <is>
          <t xml:space="preserve">大阪府</t>
        </is>
      </c>
      <c r="I91" s="2" t="inlineStr">
        <is>
          <t xml:space="preserve">大阪府大阪市中央区安土町２丁目</t>
        </is>
      </c>
      <c r="J91" s="2" t="inlineStr">
        <is>
          <t xml:space="preserve">2021年12月</t>
        </is>
      </c>
      <c r="K91" s="2" t="inlineStr">
        <is>
          <t xml:space="preserve">大阪メトロ御堂筋線　本町</t>
        </is>
      </c>
      <c r="L91" s="2" t="inlineStr">
        <is>
          <t xml:space="preserve">徒歩　5分</t>
        </is>
      </c>
      <c r="M91" s="2" t="inlineStr">
        <is>
          <t xml:space="preserve">55.17㎡</t>
        </is>
      </c>
      <c r="N91" s="4">
        <v>11700</v>
      </c>
      <c r="O91" s="5">
        <v>701.1</v>
      </c>
      <c r="P91" s="5">
        <f>AVERAGE(R91:T91)</f>
      </c>
      <c r="Q91" s="5">
        <f>MAX(R91:V91)</f>
      </c>
      <c r="R91" s="5">
        <v>549.8</v>
      </c>
      <c r="S91" s="5">
        <v>677</v>
      </c>
      <c r="T91" s="5">
        <v>570.4</v>
      </c>
      <c r="U91" s="5">
        <v>577.2</v>
      </c>
      <c r="V91" s="5">
        <v>578.1</v>
      </c>
      <c r="W91" s="2" t="inlineStr">
        <is>
          <t xml:space="preserve">2025-06-30</t>
        </is>
      </c>
      <c r="X91" s="2" t="inlineStr">
        <is>
          <t xml:space="preserve">2025-06-26</t>
        </is>
      </c>
      <c r="Y91" s="2" t="inlineStr">
        <is>
          <t xml:space="preserve">2025-06-15</t>
        </is>
      </c>
      <c r="Z91" s="2" t="inlineStr">
        <is>
          <t xml:space="preserve">2025-06-02</t>
        </is>
      </c>
      <c r="AA91" s="2" t="inlineStr">
        <is>
          <t xml:space="preserve">2025-05-12</t>
        </is>
      </c>
      <c r="AB91" s="4">
        <f>AVERAGE(AD91:AF91)</f>
      </c>
      <c r="AC91" s="5">
        <f>MAX(AD91:AH91)</f>
      </c>
      <c r="AD91" s="5">
        <v>538.1</v>
      </c>
      <c r="AE91" s="5">
        <v>549.8</v>
      </c>
      <c r="AF91" s="5">
        <v>677</v>
      </c>
      <c r="AG91" s="5">
        <v>570.4</v>
      </c>
      <c r="AH91" s="5">
        <v>577.2</v>
      </c>
      <c r="AI91" s="5" t="inlineStr">
        <is>
          <t xml:space="preserve">2025-07-22</t>
        </is>
      </c>
      <c r="AJ91" s="5" t="inlineStr">
        <is>
          <t xml:space="preserve">2025-06-30</t>
        </is>
      </c>
      <c r="AK91" s="2" t="inlineStr">
        <is>
          <t xml:space="preserve">2025-06-26</t>
        </is>
      </c>
      <c r="AL91" s="2" t="inlineStr">
        <is>
          <t xml:space="preserve">2025-06-15</t>
        </is>
      </c>
      <c r="AM91" s="2" t="inlineStr">
        <is>
          <t xml:space="preserve">2025-06-02</t>
        </is>
      </c>
    </row>
    <row r="92">
      <c r="A92" s="2">
        <f>IF(OR(AND(B92&gt;1.1,B92&lt;&gt;"成約物件不足"),AND(C92&gt;1.1,C92&lt;&gt;"成約物件不足"),AND(D92&gt;1.1,D92&lt;&gt;"成約物件不足"),AND(E92&gt;1.1,E92&lt;&gt;"成約物件不足")),"○","")</f>
      </c>
      <c r="B92" s="3">
        <f>P92/O92</f>
      </c>
      <c r="C92" s="3">
        <f>Q92/O92</f>
      </c>
      <c r="D92" s="3">
        <f>AB92/O92</f>
      </c>
      <c r="E92" s="3">
        <f>AC92/O92</f>
      </c>
      <c r="F92" s="2" t="inlineStr">
        <is>
          <t xml:space="preserve">300135292221</t>
        </is>
      </c>
      <c r="G92" s="2" t="inlineStr">
        <is>
          <t xml:space="preserve">パークタワー梅田</t>
        </is>
      </c>
      <c r="H92" s="2" t="inlineStr">
        <is>
          <t xml:space="preserve">大阪府</t>
        </is>
      </c>
      <c r="I92" s="2" t="inlineStr">
        <is>
          <t xml:space="preserve">大阪府大阪市北区扇町２丁目</t>
        </is>
      </c>
      <c r="J92" s="2" t="inlineStr">
        <is>
          <t xml:space="preserve">2013年10月</t>
        </is>
      </c>
      <c r="K92" s="2" t="inlineStr">
        <is>
          <t xml:space="preserve">大阪メトロ谷町線　中崎町</t>
        </is>
      </c>
      <c r="L92" s="2" t="inlineStr">
        <is>
          <t xml:space="preserve">徒歩　3分</t>
        </is>
      </c>
      <c r="M92" s="2" t="inlineStr">
        <is>
          <t xml:space="preserve">74.74㎡</t>
        </is>
      </c>
      <c r="N92" s="4">
        <v>11500</v>
      </c>
      <c r="O92" s="5">
        <v>508.7</v>
      </c>
      <c r="P92" s="5">
        <f>AVERAGE(R92:T92)</f>
      </c>
      <c r="Q92" s="5">
        <f>MAX(R92:V92)</f>
      </c>
      <c r="R92" s="5">
        <v>436</v>
      </c>
      <c r="S92" s="5">
        <v>445.9</v>
      </c>
      <c r="T92" s="5">
        <v>405.5</v>
      </c>
      <c r="U92" s="5">
        <v>474.5</v>
      </c>
      <c r="V92" s="5">
        <v>363</v>
      </c>
      <c r="W92" s="2" t="inlineStr">
        <is>
          <t xml:space="preserve">2025-07-31</t>
        </is>
      </c>
      <c r="X92" s="2" t="inlineStr">
        <is>
          <t xml:space="preserve">2025-04-14</t>
        </is>
      </c>
      <c r="Y92" s="2" t="inlineStr">
        <is>
          <t xml:space="preserve">2025-02-16</t>
        </is>
      </c>
      <c r="Z92" s="2" t="inlineStr">
        <is>
          <t xml:space="preserve">2025-02-08</t>
        </is>
      </c>
      <c r="AA92" s="2" t="inlineStr">
        <is>
          <t xml:space="preserve">2024-12-27</t>
        </is>
      </c>
      <c r="AB92" s="4">
        <f>AVERAGE(AD92:AF92)</f>
      </c>
      <c r="AC92" s="5">
        <f>MAX(AD92:AH92)</f>
      </c>
      <c r="AD92" s="5">
        <v>436</v>
      </c>
      <c r="AE92" s="5">
        <v>445.9</v>
      </c>
      <c r="AF92" s="5">
        <v>405.5</v>
      </c>
      <c r="AG92" s="5">
        <v>474.5</v>
      </c>
      <c r="AH92" s="5">
        <v>363</v>
      </c>
      <c r="AI92" s="5" t="inlineStr">
        <is>
          <t xml:space="preserve">2025-07-31</t>
        </is>
      </c>
      <c r="AJ92" s="5" t="inlineStr">
        <is>
          <t xml:space="preserve">2025-04-14</t>
        </is>
      </c>
      <c r="AK92" s="2" t="inlineStr">
        <is>
          <t xml:space="preserve">2025-02-16</t>
        </is>
      </c>
      <c r="AL92" s="2" t="inlineStr">
        <is>
          <t xml:space="preserve">2025-02-08</t>
        </is>
      </c>
      <c r="AM92" s="2" t="inlineStr">
        <is>
          <t xml:space="preserve">2024-12-27</t>
        </is>
      </c>
    </row>
    <row r="93">
      <c r="A93" s="2">
        <f>IF(OR(AND(B93&gt;1.1,B93&lt;&gt;"成約物件不足"),AND(C93&gt;1.1,C93&lt;&gt;"成約物件不足"),AND(D93&gt;1.1,D93&lt;&gt;"成約物件不足"),AND(E93&gt;1.1,E93&lt;&gt;"成約物件不足")),"○","")</f>
      </c>
      <c r="B93" s="3">
        <f>P93/O93</f>
      </c>
      <c r="C93" s="3">
        <f>Q93/O93</f>
      </c>
      <c r="D93" s="3">
        <f>AB93/O93</f>
      </c>
      <c r="E93" s="3">
        <f>AC93/O93</f>
      </c>
      <c r="F93" s="2" t="inlineStr">
        <is>
          <t xml:space="preserve">300135445551</t>
        </is>
      </c>
      <c r="G93" s="2" t="inlineStr">
        <is>
          <t xml:space="preserve">ジオグランデ梅田</t>
        </is>
      </c>
      <c r="H93" s="2" t="inlineStr">
        <is>
          <t xml:space="preserve">大阪府</t>
        </is>
      </c>
      <c r="I93" s="2" t="inlineStr">
        <is>
          <t xml:space="preserve">大阪府大阪市北区茶屋町</t>
        </is>
      </c>
      <c r="J93" s="2" t="inlineStr">
        <is>
          <t xml:space="preserve">2011年4月</t>
        </is>
      </c>
      <c r="K93" s="2" t="inlineStr">
        <is>
          <t xml:space="preserve">阪急神戸線　大阪梅田</t>
        </is>
      </c>
      <c r="L93" s="2" t="inlineStr">
        <is>
          <t xml:space="preserve">徒歩　2分</t>
        </is>
      </c>
      <c r="M93" s="2" t="inlineStr">
        <is>
          <t xml:space="preserve">54.22㎡</t>
        </is>
      </c>
      <c r="N93" s="4">
        <v>9200</v>
      </c>
      <c r="O93" s="5">
        <v>561</v>
      </c>
      <c r="P93" s="5">
        <f>AVERAGE(R93:T93)</f>
      </c>
      <c r="Q93" s="5">
        <f>MAX(R93:V93)</f>
      </c>
      <c r="R93" s="5">
        <v>558.2</v>
      </c>
      <c r="S93" s="5">
        <v>628.1</v>
      </c>
      <c r="T93" s="5">
        <v>394.9</v>
      </c>
      <c r="U93" s="5">
        <v>364.8</v>
      </c>
      <c r="V93" s="5">
        <v>391.7</v>
      </c>
      <c r="W93" s="2" t="inlineStr">
        <is>
          <t xml:space="preserve">2024-05-31</t>
        </is>
      </c>
      <c r="X93" s="2" t="inlineStr">
        <is>
          <t xml:space="preserve">2023-09-13</t>
        </is>
      </c>
      <c r="Y93" s="2" t="inlineStr">
        <is>
          <t xml:space="preserve">2022-12-18</t>
        </is>
      </c>
      <c r="Z93" s="2" t="inlineStr">
        <is>
          <t xml:space="preserve">2021-11-08</t>
        </is>
      </c>
      <c r="AA93" s="2" t="inlineStr">
        <is>
          <t xml:space="preserve">2021-10-26</t>
        </is>
      </c>
      <c r="AB93" s="4">
        <f>AVERAGE(AD93:AF93)</f>
      </c>
      <c r="AC93" s="5">
        <f>MAX(AD93:AH93)</f>
      </c>
      <c r="AD93" s="5">
        <v>558.2</v>
      </c>
      <c r="AE93" s="5">
        <v>628.1</v>
      </c>
      <c r="AF93" s="5">
        <v>394.9</v>
      </c>
      <c r="AG93" s="5">
        <v>393.3</v>
      </c>
      <c r="AH93" s="5">
        <v>364.8</v>
      </c>
      <c r="AI93" s="5" t="inlineStr">
        <is>
          <t xml:space="preserve">2024-05-31</t>
        </is>
      </c>
      <c r="AJ93" s="5" t="inlineStr">
        <is>
          <t xml:space="preserve">2023-09-13</t>
        </is>
      </c>
      <c r="AK93" s="2" t="inlineStr">
        <is>
          <t xml:space="preserve">2022-12-18</t>
        </is>
      </c>
      <c r="AL93" s="2" t="inlineStr">
        <is>
          <t xml:space="preserve">2022-10-09</t>
        </is>
      </c>
      <c r="AM93" s="2" t="inlineStr">
        <is>
          <t xml:space="preserve">2021-11-08</t>
        </is>
      </c>
    </row>
    <row r="94">
      <c r="A94" s="2">
        <f>IF(OR(AND(B94&gt;1.1,B94&lt;&gt;"成約物件不足"),AND(C94&gt;1.1,C94&lt;&gt;"成約物件不足"),AND(D94&gt;1.1,D94&lt;&gt;"成約物件不足"),AND(E94&gt;1.1,E94&lt;&gt;"成約物件不足")),"○","")</f>
      </c>
      <c r="B94" s="3">
        <f>P94/O94</f>
      </c>
      <c r="C94" s="3">
        <f>Q94/O94</f>
      </c>
      <c r="D94" s="3">
        <f>AB94/O94</f>
      </c>
      <c r="E94" s="3">
        <f>AC94/O94</f>
      </c>
      <c r="F94" s="2" t="inlineStr">
        <is>
          <t xml:space="preserve">300135308686</t>
        </is>
      </c>
      <c r="G94" s="2" t="inlineStr">
        <is>
          <t xml:space="preserve">クラッシィタワー淀屋橋</t>
        </is>
      </c>
      <c r="H94" s="2" t="inlineStr">
        <is>
          <t xml:space="preserve">大阪府</t>
        </is>
      </c>
      <c r="I94" s="2" t="inlineStr">
        <is>
          <t xml:space="preserve">大阪府大阪市中央区淡路町３丁目</t>
        </is>
      </c>
      <c r="J94" s="2" t="inlineStr">
        <is>
          <t xml:space="preserve">2015年12月</t>
        </is>
      </c>
      <c r="K94" s="2" t="inlineStr">
        <is>
          <t xml:space="preserve">大阪メトロ御堂筋線　淀屋橋</t>
        </is>
      </c>
      <c r="L94" s="2" t="inlineStr">
        <is>
          <t xml:space="preserve">徒歩　5分</t>
        </is>
      </c>
      <c r="M94" s="2" t="inlineStr">
        <is>
          <t xml:space="preserve">57.1㎡</t>
        </is>
      </c>
      <c r="N94" s="4">
        <v>8910</v>
      </c>
      <c r="O94" s="5">
        <v>515.9</v>
      </c>
      <c r="P94" s="5">
        <f>AVERAGE(R94:T94)</f>
      </c>
      <c r="Q94" s="5">
        <f>MAX(R94:V94)</f>
      </c>
      <c r="R94" s="5">
        <v>457.5</v>
      </c>
      <c r="S94" s="5">
        <v>362.9</v>
      </c>
      <c r="T94" s="5">
        <v>467.8</v>
      </c>
      <c r="U94" s="5">
        <v>387</v>
      </c>
      <c r="V94" s="5">
        <v>349.1</v>
      </c>
      <c r="W94" s="2" t="inlineStr">
        <is>
          <t xml:space="preserve">2025-01-16</t>
        </is>
      </c>
      <c r="X94" s="2" t="inlineStr">
        <is>
          <t xml:space="preserve">2024-09-19</t>
        </is>
      </c>
      <c r="Y94" s="2" t="inlineStr">
        <is>
          <t xml:space="preserve">2024-07-06</t>
        </is>
      </c>
      <c r="Z94" s="2" t="inlineStr">
        <is>
          <t xml:space="preserve">2023-12-25</t>
        </is>
      </c>
      <c r="AA94" s="2" t="inlineStr">
        <is>
          <t xml:space="preserve">2023-10-23</t>
        </is>
      </c>
      <c r="AB94" s="4">
        <f>AVERAGE(AD94:AF94)</f>
      </c>
      <c r="AC94" s="5">
        <f>MAX(AD94:AH94)</f>
      </c>
      <c r="AD94" s="5">
        <v>325.7</v>
      </c>
      <c r="AE94" s="5">
        <v>457.5</v>
      </c>
      <c r="AF94" s="5">
        <v>362.9</v>
      </c>
      <c r="AG94" s="5">
        <v>421</v>
      </c>
      <c r="AH94" s="5">
        <v>467.8</v>
      </c>
      <c r="AI94" s="5" t="inlineStr">
        <is>
          <t xml:space="preserve">2025-03-10</t>
        </is>
      </c>
      <c r="AJ94" s="5" t="inlineStr">
        <is>
          <t xml:space="preserve">2025-01-16</t>
        </is>
      </c>
      <c r="AK94" s="2" t="inlineStr">
        <is>
          <t xml:space="preserve">2024-09-19</t>
        </is>
      </c>
      <c r="AL94" s="2" t="inlineStr">
        <is>
          <t xml:space="preserve">2024-07-30</t>
        </is>
      </c>
      <c r="AM94" s="2" t="inlineStr">
        <is>
          <t xml:space="preserve">2024-07-06</t>
        </is>
      </c>
    </row>
    <row r="95">
      <c r="A95" s="2">
        <f>IF(OR(AND(B95&gt;1.1,B95&lt;&gt;"成約物件不足"),AND(C95&gt;1.1,C95&lt;&gt;"成約物件不足"),AND(D95&gt;1.1,D95&lt;&gt;"成約物件不足"),AND(E95&gt;1.1,E95&lt;&gt;"成約物件不足")),"○","")</f>
      </c>
      <c r="B95" s="3">
        <f>P95/O95</f>
      </c>
      <c r="C95" s="3">
        <f>Q95/O95</f>
      </c>
      <c r="D95" s="3">
        <f>AB95/O95</f>
      </c>
      <c r="E95" s="3">
        <f>AC95/O95</f>
      </c>
      <c r="F95" s="2" t="inlineStr">
        <is>
          <t xml:space="preserve">300135397108</t>
        </is>
      </c>
      <c r="G95" s="2" t="inlineStr">
        <is>
          <t xml:space="preserve">シャリエ松屋町タワーレジデンス</t>
        </is>
      </c>
      <c r="H95" s="2" t="inlineStr">
        <is>
          <t xml:space="preserve">大阪府</t>
        </is>
      </c>
      <c r="I95" s="2" t="inlineStr">
        <is>
          <t xml:space="preserve">大阪府大阪市中央区松屋町</t>
        </is>
      </c>
      <c r="J95" s="2" t="inlineStr">
        <is>
          <t xml:space="preserve">2015年6月</t>
        </is>
      </c>
      <c r="K95" s="2" t="inlineStr">
        <is>
          <t xml:space="preserve">大阪メトロ長堀鶴見線　松屋町</t>
        </is>
      </c>
      <c r="L95" s="2" t="inlineStr">
        <is>
          <t xml:space="preserve">徒歩　1分</t>
        </is>
      </c>
      <c r="M95" s="2" t="inlineStr">
        <is>
          <t xml:space="preserve">81.21㎡</t>
        </is>
      </c>
      <c r="N95" s="4">
        <v>7950</v>
      </c>
      <c r="O95" s="5">
        <v>323.7</v>
      </c>
      <c r="P95" s="5">
        <f>AVERAGE(R95:T95)</f>
      </c>
      <c r="Q95" s="5">
        <f>MAX(R95:V95)</f>
      </c>
      <c r="R95" s="5">
        <v>297.4</v>
      </c>
      <c r="S95" s="5">
        <v>280.6</v>
      </c>
      <c r="T95" s="5">
        <v>286.4</v>
      </c>
      <c r="U95" s="5">
        <v>268.8</v>
      </c>
      <c r="V95" s="5">
        <v>251.5</v>
      </c>
      <c r="W95" s="2" t="inlineStr">
        <is>
          <t xml:space="preserve">2025-08-01</t>
        </is>
      </c>
      <c r="X95" s="2" t="inlineStr">
        <is>
          <t xml:space="preserve">2025-06-15</t>
        </is>
      </c>
      <c r="Y95" s="2" t="inlineStr">
        <is>
          <t xml:space="preserve">2024-12-22</t>
        </is>
      </c>
      <c r="Z95" s="2" t="inlineStr">
        <is>
          <t xml:space="preserve">2024-11-16</t>
        </is>
      </c>
      <c r="AA95" s="2" t="inlineStr">
        <is>
          <t xml:space="preserve">2024-11-10</t>
        </is>
      </c>
      <c r="AB95" s="4">
        <f>AVERAGE(AD95:AF95)</f>
      </c>
      <c r="AC95" s="5">
        <f>MAX(AD95:AH95)</f>
      </c>
      <c r="AD95" s="5">
        <v>297.4</v>
      </c>
      <c r="AE95" s="5">
        <v>280.6</v>
      </c>
      <c r="AF95" s="5">
        <v>262.9</v>
      </c>
      <c r="AG95" s="5">
        <v>300.4</v>
      </c>
      <c r="AH95" s="5">
        <v>196.8</v>
      </c>
      <c r="AI95" s="5" t="inlineStr">
        <is>
          <t xml:space="preserve">2025-08-01</t>
        </is>
      </c>
      <c r="AJ95" s="5" t="inlineStr">
        <is>
          <t xml:space="preserve">2025-06-15</t>
        </is>
      </c>
      <c r="AK95" s="2" t="inlineStr">
        <is>
          <t xml:space="preserve">2025-04-11</t>
        </is>
      </c>
      <c r="AL95" s="2" t="inlineStr">
        <is>
          <t xml:space="preserve">2025-03-31</t>
        </is>
      </c>
      <c r="AM95" s="2" t="inlineStr">
        <is>
          <t xml:space="preserve">2025-03-30</t>
        </is>
      </c>
    </row>
    <row r="96">
      <c r="A96" s="2">
        <f>IF(OR(AND(B96&gt;1.1,B96&lt;&gt;"成約物件不足"),AND(C96&gt;1.1,C96&lt;&gt;"成約物件不足"),AND(D96&gt;1.1,D96&lt;&gt;"成約物件不足"),AND(E96&gt;1.1,E96&lt;&gt;"成約物件不足")),"○","")</f>
      </c>
      <c r="B96" s="3">
        <f>P96/O96</f>
      </c>
      <c r="C96" s="3">
        <f>Q96/O96</f>
      </c>
      <c r="D96" s="3">
        <f>AB96/O96</f>
      </c>
      <c r="E96" s="3">
        <f>AC96/O96</f>
      </c>
      <c r="F96" s="2" t="inlineStr">
        <is>
          <t xml:space="preserve">300135439958</t>
        </is>
      </c>
      <c r="G96" s="2" t="inlineStr">
        <is>
          <t xml:space="preserve">プラウドタワー北浜</t>
        </is>
      </c>
      <c r="H96" s="2" t="inlineStr">
        <is>
          <t xml:space="preserve">大阪府</t>
        </is>
      </c>
      <c r="I96" s="2" t="inlineStr">
        <is>
          <t xml:space="preserve">大阪府大阪市中央区高麗橋２丁目</t>
        </is>
      </c>
      <c r="J96" s="2" t="inlineStr">
        <is>
          <t xml:space="preserve">2019年11月</t>
        </is>
      </c>
      <c r="K96" s="2" t="inlineStr">
        <is>
          <t xml:space="preserve">大阪メトロ堺筋線　北浜</t>
        </is>
      </c>
      <c r="L96" s="2" t="inlineStr">
        <is>
          <t xml:space="preserve">徒歩　1分</t>
        </is>
      </c>
      <c r="M96" s="2" t="inlineStr">
        <is>
          <t xml:space="preserve">58.61㎡</t>
        </is>
      </c>
      <c r="N96" s="4">
        <v>7480</v>
      </c>
      <c r="O96" s="5">
        <v>421.9</v>
      </c>
      <c r="P96" s="5">
        <f>AVERAGE(R96:T96)</f>
      </c>
      <c r="Q96" s="5">
        <f>MAX(R96:V96)</f>
      </c>
      <c r="R96" s="5">
        <v>480.4</v>
      </c>
      <c r="S96" s="5">
        <v>508.7</v>
      </c>
      <c r="T96" s="5">
        <v>564.3</v>
      </c>
      <c r="U96" s="5">
        <v>573.9</v>
      </c>
      <c r="V96" s="5">
        <v>540.7</v>
      </c>
      <c r="W96" s="2" t="inlineStr">
        <is>
          <t xml:space="preserve">2025-07-10</t>
        </is>
      </c>
      <c r="X96" s="2" t="inlineStr">
        <is>
          <t xml:space="preserve">2025-06-23</t>
        </is>
      </c>
      <c r="Y96" s="2" t="inlineStr">
        <is>
          <t xml:space="preserve">2025-05-30</t>
        </is>
      </c>
      <c r="Z96" s="2" t="inlineStr">
        <is>
          <t xml:space="preserve">2025-05-29</t>
        </is>
      </c>
      <c r="AA96" s="2" t="inlineStr">
        <is>
          <t xml:space="preserve">2025-05-15</t>
        </is>
      </c>
      <c r="AB96" s="4">
        <f>AVERAGE(AD96:AF96)</f>
      </c>
      <c r="AC96" s="5">
        <f>MAX(AD96:AH96)</f>
      </c>
      <c r="AD96" s="5">
        <v>480.4</v>
      </c>
      <c r="AE96" s="5">
        <v>508.7</v>
      </c>
      <c r="AF96" s="5">
        <v>564.3</v>
      </c>
      <c r="AG96" s="5">
        <v>573.9</v>
      </c>
      <c r="AH96" s="5">
        <v>540.7</v>
      </c>
      <c r="AI96" s="5" t="inlineStr">
        <is>
          <t xml:space="preserve">2025-07-10</t>
        </is>
      </c>
      <c r="AJ96" s="5" t="inlineStr">
        <is>
          <t xml:space="preserve">2025-06-23</t>
        </is>
      </c>
      <c r="AK96" s="2" t="inlineStr">
        <is>
          <t xml:space="preserve">2025-05-30</t>
        </is>
      </c>
      <c r="AL96" s="2" t="inlineStr">
        <is>
          <t xml:space="preserve">2025-05-29</t>
        </is>
      </c>
      <c r="AM96" s="2" t="inlineStr">
        <is>
          <t xml:space="preserve">2025-05-15</t>
        </is>
      </c>
    </row>
    <row r="97">
      <c r="A97" s="2">
        <f>IF(OR(AND(B97&gt;1.1,B97&lt;&gt;"成約物件不足"),AND(C97&gt;1.1,C97&lt;&gt;"成約物件不足"),AND(D97&gt;1.1,D97&lt;&gt;"成約物件不足"),AND(E97&gt;1.1,E97&lt;&gt;"成約物件不足")),"○","")</f>
      </c>
      <c r="B97" s="3" t="inlineStr">
        <is>
          <t xml:space="preserve">成約物件不足</t>
        </is>
      </c>
      <c r="C97" s="3" t="inlineStr">
        <is>
          <t xml:space="preserve">成約物件不足</t>
        </is>
      </c>
      <c r="D97" s="3" t="inlineStr">
        <is>
          <t xml:space="preserve">成約物件不足</t>
        </is>
      </c>
      <c r="E97" s="3" t="inlineStr">
        <is>
          <t xml:space="preserve">成約物件不足</t>
        </is>
      </c>
      <c r="F97" s="2" t="inlineStr">
        <is>
          <t xml:space="preserve">300135332442</t>
        </is>
      </c>
      <c r="G97" s="2" t="inlineStr">
        <is>
          <t xml:space="preserve">シエリア梅田豊崎</t>
        </is>
      </c>
      <c r="H97" s="2" t="inlineStr">
        <is>
          <t xml:space="preserve">大阪府</t>
        </is>
      </c>
      <c r="I97" s="2" t="inlineStr">
        <is>
          <t xml:space="preserve">大阪府大阪市北区豊崎５丁目</t>
        </is>
      </c>
      <c r="J97" s="2" t="inlineStr">
        <is>
          <t xml:space="preserve">2025年1月</t>
        </is>
      </c>
      <c r="K97" s="2" t="inlineStr">
        <is>
          <t xml:space="preserve">大阪メトロ御堂筋線　中津</t>
        </is>
      </c>
      <c r="L97" s="2"/>
      <c r="M97" s="2" t="inlineStr">
        <is>
          <t xml:space="preserve">55.18㎡</t>
        </is>
      </c>
      <c r="N97" s="4">
        <v>7480</v>
      </c>
      <c r="O97" s="5">
        <v>448.2</v>
      </c>
      <c r="P97" s="5"/>
      <c r="Q97" s="5"/>
      <c r="R97" s="5"/>
      <c r="S97" s="5"/>
      <c r="T97" s="5"/>
      <c r="U97" s="5"/>
      <c r="V97" s="5"/>
      <c r="W97" s="2"/>
      <c r="X97" s="2"/>
      <c r="Y97" s="2"/>
      <c r="Z97" s="2"/>
      <c r="AA97" s="2"/>
      <c r="AB97" s="4"/>
      <c r="AC97" s="5"/>
      <c r="AD97" s="5"/>
      <c r="AE97" s="5"/>
      <c r="AF97" s="5"/>
      <c r="AG97" s="5"/>
      <c r="AH97" s="5"/>
      <c r="AI97" s="5"/>
      <c r="AJ97" s="5"/>
      <c r="AK97" s="2"/>
      <c r="AL97" s="2"/>
      <c r="AM97" s="2"/>
    </row>
    <row r="98">
      <c r="A98" s="2">
        <f>IF(OR(AND(B98&gt;1.1,B98&lt;&gt;"成約物件不足"),AND(C98&gt;1.1,C98&lt;&gt;"成約物件不足"),AND(D98&gt;1.1,D98&lt;&gt;"成約物件不足"),AND(E98&gt;1.1,E98&lt;&gt;"成約物件不足")),"○","")</f>
      </c>
      <c r="B98" s="3" t="inlineStr">
        <is>
          <t xml:space="preserve">成約物件不足</t>
        </is>
      </c>
      <c r="C98" s="3" t="inlineStr">
        <is>
          <t xml:space="preserve">成約物件不足</t>
        </is>
      </c>
      <c r="D98" s="3">
        <f>AB98/O98</f>
      </c>
      <c r="E98" s="3">
        <f>AC98/O98</f>
      </c>
      <c r="F98" s="2" t="inlineStr">
        <is>
          <t xml:space="preserve">300135456650</t>
        </is>
      </c>
      <c r="G98" s="2" t="inlineStr">
        <is>
          <t xml:space="preserve">エステムプラザ梅田中崎町Ⅲツインマークス　ノースレジデンス</t>
        </is>
      </c>
      <c r="H98" s="2" t="inlineStr">
        <is>
          <t xml:space="preserve">大阪府</t>
        </is>
      </c>
      <c r="I98" s="2" t="inlineStr">
        <is>
          <t xml:space="preserve">大阪府大阪市北区中崎西４丁目</t>
        </is>
      </c>
      <c r="J98" s="2" t="inlineStr">
        <is>
          <t xml:space="preserve">2012年2月</t>
        </is>
      </c>
      <c r="K98" s="2" t="inlineStr">
        <is>
          <t xml:space="preserve">大阪メトロ谷町線　中崎町</t>
        </is>
      </c>
      <c r="L98" s="2" t="inlineStr">
        <is>
          <t xml:space="preserve">徒歩　6分</t>
        </is>
      </c>
      <c r="M98" s="2" t="inlineStr">
        <is>
          <t xml:space="preserve">62.5㎡</t>
        </is>
      </c>
      <c r="N98" s="4">
        <v>6480</v>
      </c>
      <c r="O98" s="5">
        <v>342.8</v>
      </c>
      <c r="P98" s="5"/>
      <c r="Q98" s="5"/>
      <c r="R98" s="5"/>
      <c r="S98" s="5"/>
      <c r="T98" s="5"/>
      <c r="U98" s="5"/>
      <c r="V98" s="5"/>
      <c r="W98" s="2"/>
      <c r="X98" s="2"/>
      <c r="Y98" s="2"/>
      <c r="Z98" s="2"/>
      <c r="AA98" s="2"/>
      <c r="AB98" s="4">
        <f>AVERAGE(AD98:AF98)</f>
      </c>
      <c r="AC98" s="5">
        <f>MAX(AD98:AH98)</f>
      </c>
      <c r="AD98" s="5">
        <v>285.7</v>
      </c>
      <c r="AE98" s="5">
        <v>284.1</v>
      </c>
      <c r="AF98" s="5">
        <v>332.9</v>
      </c>
      <c r="AG98" s="5">
        <v>329.7</v>
      </c>
      <c r="AH98" s="5">
        <v>285.7</v>
      </c>
      <c r="AI98" s="5" t="inlineStr">
        <is>
          <t xml:space="preserve">2025-06-29</t>
        </is>
      </c>
      <c r="AJ98" s="5" t="inlineStr">
        <is>
          <t xml:space="preserve">2025-06-20</t>
        </is>
      </c>
      <c r="AK98" s="2" t="inlineStr">
        <is>
          <t xml:space="preserve">2024-09-24</t>
        </is>
      </c>
      <c r="AL98" s="2" t="inlineStr">
        <is>
          <t xml:space="preserve">2024-07-29</t>
        </is>
      </c>
      <c r="AM98" s="2" t="inlineStr">
        <is>
          <t xml:space="preserve">2024-03-31</t>
        </is>
      </c>
    </row>
    <row r="99">
      <c r="A99" s="2">
        <f>IF(OR(AND(B99&gt;1.1,B99&lt;&gt;"成約物件不足"),AND(C99&gt;1.1,C99&lt;&gt;"成約物件不足"),AND(D99&gt;1.1,D99&lt;&gt;"成約物件不足"),AND(E99&gt;1.1,E99&lt;&gt;"成約物件不足")),"○","")</f>
      </c>
      <c r="B99" s="3" t="inlineStr">
        <is>
          <t xml:space="preserve">成約物件不足</t>
        </is>
      </c>
      <c r="C99" s="3" t="inlineStr">
        <is>
          <t xml:space="preserve">成約物件不足</t>
        </is>
      </c>
      <c r="D99" s="3">
        <f>AB99/O99</f>
      </c>
      <c r="E99" s="3">
        <f>AC99/O99</f>
      </c>
      <c r="F99" s="2" t="inlineStr">
        <is>
          <t xml:space="preserve">300135424892</t>
        </is>
      </c>
      <c r="G99" s="2" t="inlineStr">
        <is>
          <t xml:space="preserve">ジオシティハウス同心</t>
        </is>
      </c>
      <c r="H99" s="2" t="inlineStr">
        <is>
          <t xml:space="preserve">大阪府</t>
        </is>
      </c>
      <c r="I99" s="2" t="inlineStr">
        <is>
          <t xml:space="preserve">大阪府大阪市北区同心１丁目</t>
        </is>
      </c>
      <c r="J99" s="2" t="inlineStr">
        <is>
          <t xml:space="preserve">2006年1月</t>
        </is>
      </c>
      <c r="K99" s="2" t="inlineStr">
        <is>
          <t xml:space="preserve">東西線　　大阪天満宮</t>
        </is>
      </c>
      <c r="L99" s="2" t="inlineStr">
        <is>
          <t xml:space="preserve">徒歩　8分</t>
        </is>
      </c>
      <c r="M99" s="2" t="inlineStr">
        <is>
          <t xml:space="preserve">63.46㎡</t>
        </is>
      </c>
      <c r="N99" s="4">
        <v>5980</v>
      </c>
      <c r="O99" s="5">
        <v>311.6</v>
      </c>
      <c r="P99" s="5">
        <f>AVERAGE(R99:T99)</f>
      </c>
      <c r="Q99" s="5">
        <f>MAX(R99:V99)</f>
      </c>
      <c r="R99" s="5">
        <v>139.7</v>
      </c>
      <c r="S99" s="5"/>
      <c r="T99" s="5"/>
      <c r="U99" s="5"/>
      <c r="V99" s="5"/>
      <c r="W99" s="2" t="inlineStr">
        <is>
          <t xml:space="preserve">2011-04-21</t>
        </is>
      </c>
      <c r="X99" s="2"/>
      <c r="Y99" s="2"/>
      <c r="Z99" s="2"/>
      <c r="AA99" s="2"/>
      <c r="AB99" s="4">
        <f>AVERAGE(AD99:AF99)</f>
      </c>
      <c r="AC99" s="5">
        <f>MAX(AD99:AH99)</f>
      </c>
      <c r="AD99" s="5">
        <v>319.3</v>
      </c>
      <c r="AE99" s="5">
        <v>520.2</v>
      </c>
      <c r="AF99" s="5">
        <v>234.5</v>
      </c>
      <c r="AG99" s="5">
        <v>377.7</v>
      </c>
      <c r="AH99" s="5">
        <v>347.1</v>
      </c>
      <c r="AI99" s="5" t="inlineStr">
        <is>
          <t xml:space="preserve">2025-03-21</t>
        </is>
      </c>
      <c r="AJ99" s="5" t="inlineStr">
        <is>
          <t xml:space="preserve">2025-03-09</t>
        </is>
      </c>
      <c r="AK99" s="2" t="inlineStr">
        <is>
          <t xml:space="preserve">2024-12-12</t>
        </is>
      </c>
      <c r="AL99" s="2" t="inlineStr">
        <is>
          <t xml:space="preserve">2024-11-30</t>
        </is>
      </c>
      <c r="AM99" s="2" t="inlineStr">
        <is>
          <t xml:space="preserve">2024-12-03</t>
        </is>
      </c>
    </row>
    <row r="100">
      <c r="A100" s="2">
        <f>IF(OR(AND(B100&gt;1.1,B100&lt;&gt;"成約物件不足"),AND(C100&gt;1.1,C100&lt;&gt;"成約物件不足"),AND(D100&gt;1.1,D100&lt;&gt;"成約物件不足"),AND(E100&gt;1.1,E100&lt;&gt;"成約物件不足")),"○","")</f>
      </c>
      <c r="B100" s="3">
        <f>P100/O100</f>
      </c>
      <c r="C100" s="3">
        <f>Q100/O100</f>
      </c>
      <c r="D100" s="3">
        <f>AB100/O100</f>
      </c>
      <c r="E100" s="3">
        <f>AC100/O100</f>
      </c>
      <c r="F100" s="2" t="inlineStr">
        <is>
          <t xml:space="preserve">300135431052</t>
        </is>
      </c>
      <c r="G100" s="2" t="inlineStr">
        <is>
          <t xml:space="preserve">リベール谷町</t>
        </is>
      </c>
      <c r="H100" s="2" t="inlineStr">
        <is>
          <t xml:space="preserve">大阪府</t>
        </is>
      </c>
      <c r="I100" s="2" t="inlineStr">
        <is>
          <t xml:space="preserve">大阪府大阪市中央区谷町７丁目</t>
        </is>
      </c>
      <c r="J100" s="2" t="inlineStr">
        <is>
          <t xml:space="preserve">2005年11月</t>
        </is>
      </c>
      <c r="K100" s="2" t="inlineStr">
        <is>
          <t xml:space="preserve">大阪メトロ谷町線　谷町六丁目</t>
        </is>
      </c>
      <c r="L100" s="2" t="inlineStr">
        <is>
          <t xml:space="preserve">徒歩　6分</t>
        </is>
      </c>
      <c r="M100" s="2" t="inlineStr">
        <is>
          <t xml:space="preserve">66.32㎡</t>
        </is>
      </c>
      <c r="N100" s="4">
        <v>5480</v>
      </c>
      <c r="O100" s="5">
        <v>273.2</v>
      </c>
      <c r="P100" s="5">
        <f>AVERAGE(R100:T100)</f>
      </c>
      <c r="Q100" s="5">
        <f>MAX(R100:V100)</f>
      </c>
      <c r="R100" s="5">
        <v>248.3</v>
      </c>
      <c r="S100" s="5">
        <v>149.5</v>
      </c>
      <c r="T100" s="5">
        <v>127.6</v>
      </c>
      <c r="U100" s="5">
        <v>134.6</v>
      </c>
      <c r="V100" s="5"/>
      <c r="W100" s="2" t="inlineStr">
        <is>
          <t xml:space="preserve">2025-04-26</t>
        </is>
      </c>
      <c r="X100" s="2" t="inlineStr">
        <is>
          <t xml:space="preserve">2015-03-29</t>
        </is>
      </c>
      <c r="Y100" s="2" t="inlineStr">
        <is>
          <t xml:space="preserve">2014-03-16</t>
        </is>
      </c>
      <c r="Z100" s="2" t="inlineStr">
        <is>
          <t xml:space="preserve">2009-08-28</t>
        </is>
      </c>
      <c r="AA100" s="2"/>
      <c r="AB100" s="4">
        <f>AVERAGE(AD100:AF100)</f>
      </c>
      <c r="AC100" s="5">
        <f>MAX(AD100:AH100)</f>
      </c>
      <c r="AD100" s="5">
        <v>248.3</v>
      </c>
      <c r="AE100" s="5">
        <v>149.5</v>
      </c>
      <c r="AF100" s="5">
        <v>127.6</v>
      </c>
      <c r="AG100" s="5">
        <v>134.6</v>
      </c>
      <c r="AH100" s="5"/>
      <c r="AI100" s="5" t="inlineStr">
        <is>
          <t xml:space="preserve">2025-04-26</t>
        </is>
      </c>
      <c r="AJ100" s="5" t="inlineStr">
        <is>
          <t xml:space="preserve">2015-03-29</t>
        </is>
      </c>
      <c r="AK100" s="2" t="inlineStr">
        <is>
          <t xml:space="preserve">2014-03-16</t>
        </is>
      </c>
      <c r="AL100" s="2" t="inlineStr">
        <is>
          <t xml:space="preserve">2009-08-28</t>
        </is>
      </c>
      <c r="AM100" s="2"/>
    </row>
    <row r="101">
      <c r="A101" s="2">
        <f>IF(OR(AND(B101&gt;1.1,B101&lt;&gt;"成約物件不足"),AND(C101&gt;1.1,C101&lt;&gt;"成約物件不足"),AND(D101&gt;1.1,D101&lt;&gt;"成約物件不足"),AND(E101&gt;1.1,E101&lt;&gt;"成約物件不足")),"○","")</f>
      </c>
      <c r="B101" s="3">
        <f>P101/O101</f>
      </c>
      <c r="C101" s="3">
        <f>Q101/O101</f>
      </c>
      <c r="D101" s="3">
        <f>AB101/O101</f>
      </c>
      <c r="E101" s="3">
        <f>AC101/O101</f>
      </c>
      <c r="F101" s="2" t="inlineStr">
        <is>
          <t xml:space="preserve">300135297727</t>
        </is>
      </c>
      <c r="G101" s="2" t="inlineStr">
        <is>
          <t xml:space="preserve">リーガルタワー船場</t>
        </is>
      </c>
      <c r="H101" s="2" t="inlineStr">
        <is>
          <t xml:space="preserve">大阪府</t>
        </is>
      </c>
      <c r="I101" s="2" t="inlineStr">
        <is>
          <t xml:space="preserve">大阪府大阪市中央区南久宝寺町２丁目</t>
        </is>
      </c>
      <c r="J101" s="2" t="inlineStr">
        <is>
          <t xml:space="preserve">2004年7月</t>
        </is>
      </c>
      <c r="K101" s="2" t="inlineStr">
        <is>
          <t xml:space="preserve">大阪メトロ堺筋線　堺筋本町</t>
        </is>
      </c>
      <c r="L101" s="2" t="inlineStr">
        <is>
          <t xml:space="preserve">徒歩　4分</t>
        </is>
      </c>
      <c r="M101" s="2" t="inlineStr">
        <is>
          <t xml:space="preserve">62.54㎡</t>
        </is>
      </c>
      <c r="N101" s="4">
        <v>4498</v>
      </c>
      <c r="O101" s="5">
        <v>237.8</v>
      </c>
      <c r="P101" s="5">
        <f>AVERAGE(R101:T101)</f>
      </c>
      <c r="Q101" s="5">
        <f>MAX(R101:V101)</f>
      </c>
      <c r="R101" s="5">
        <v>286.9</v>
      </c>
      <c r="S101" s="5">
        <v>224.6</v>
      </c>
      <c r="T101" s="5">
        <v>242.1</v>
      </c>
      <c r="U101" s="5">
        <v>227.4</v>
      </c>
      <c r="V101" s="5">
        <v>214.1</v>
      </c>
      <c r="W101" s="2" t="inlineStr">
        <is>
          <t xml:space="preserve">2025-06-30</t>
        </is>
      </c>
      <c r="X101" s="2" t="inlineStr">
        <is>
          <t xml:space="preserve">2023-12-04</t>
        </is>
      </c>
      <c r="Y101" s="2" t="inlineStr">
        <is>
          <t xml:space="preserve">2023-02-15</t>
        </is>
      </c>
      <c r="Z101" s="2" t="inlineStr">
        <is>
          <t xml:space="preserve">2021-05-17</t>
        </is>
      </c>
      <c r="AA101" s="2" t="inlineStr">
        <is>
          <t xml:space="preserve">2020-10-18</t>
        </is>
      </c>
      <c r="AB101" s="4">
        <f>AVERAGE(AD101:AF101)</f>
      </c>
      <c r="AC101" s="5">
        <f>MAX(AD101:AH101)</f>
      </c>
      <c r="AD101" s="5">
        <v>286.9</v>
      </c>
      <c r="AE101" s="5">
        <v>228.7</v>
      </c>
      <c r="AF101" s="5">
        <v>229.9</v>
      </c>
      <c r="AG101" s="5">
        <v>301.3</v>
      </c>
      <c r="AH101" s="5">
        <v>201.4</v>
      </c>
      <c r="AI101" s="5" t="inlineStr">
        <is>
          <t xml:space="preserve">2025-06-30</t>
        </is>
      </c>
      <c r="AJ101" s="5" t="inlineStr">
        <is>
          <t xml:space="preserve">2024-12-07</t>
        </is>
      </c>
      <c r="AK101" s="2" t="inlineStr">
        <is>
          <t xml:space="preserve">2024-10-12</t>
        </is>
      </c>
      <c r="AL101" s="2" t="inlineStr">
        <is>
          <t xml:space="preserve">2024-09-28</t>
        </is>
      </c>
      <c r="AM101" s="2" t="inlineStr">
        <is>
          <t xml:space="preserve">2024-02-24</t>
        </is>
      </c>
    </row>
    <row r="102">
      <c r="A102" s="2">
        <f>IF(OR(AND(B102&gt;1.1,B102&lt;&gt;"成約物件不足"),AND(C102&gt;1.1,C102&lt;&gt;"成約物件不足"),AND(D102&gt;1.1,D102&lt;&gt;"成約物件不足"),AND(E102&gt;1.1,E102&lt;&gt;"成約物件不足")),"○","")</f>
      </c>
      <c r="B102" s="3">
        <f>P102/O102</f>
      </c>
      <c r="C102" s="3">
        <f>Q102/O102</f>
      </c>
      <c r="D102" s="3">
        <f>AB102/O102</f>
      </c>
      <c r="E102" s="3">
        <f>AC102/O102</f>
      </c>
      <c r="F102" s="2" t="inlineStr">
        <is>
          <t xml:space="preserve">300135392895</t>
        </is>
      </c>
      <c r="G102" s="2" t="inlineStr">
        <is>
          <t xml:space="preserve">ルネ南船場フレックスコンフォート</t>
        </is>
      </c>
      <c r="H102" s="2" t="inlineStr">
        <is>
          <t xml:space="preserve">大阪府</t>
        </is>
      </c>
      <c r="I102" s="2" t="inlineStr">
        <is>
          <t xml:space="preserve">大阪府大阪市中央区南船場１丁目</t>
        </is>
      </c>
      <c r="J102" s="2" t="inlineStr">
        <is>
          <t xml:space="preserve">2004年8月</t>
        </is>
      </c>
      <c r="K102" s="2" t="inlineStr">
        <is>
          <t xml:space="preserve">大阪メトロ長堀鶴見線　松屋町</t>
        </is>
      </c>
      <c r="L102" s="2" t="inlineStr">
        <is>
          <t xml:space="preserve">徒歩　4分</t>
        </is>
      </c>
      <c r="M102" s="2" t="inlineStr">
        <is>
          <t xml:space="preserve">54.6㎡</t>
        </is>
      </c>
      <c r="N102" s="4">
        <v>4200</v>
      </c>
      <c r="O102" s="5">
        <v>254.3</v>
      </c>
      <c r="P102" s="5">
        <f>AVERAGE(R102:T102)</f>
      </c>
      <c r="Q102" s="5">
        <f>MAX(R102:V102)</f>
      </c>
      <c r="R102" s="5">
        <v>196.5</v>
      </c>
      <c r="S102" s="5">
        <v>175.9</v>
      </c>
      <c r="T102" s="5">
        <v>180.5</v>
      </c>
      <c r="U102" s="5">
        <v>159.7</v>
      </c>
      <c r="V102" s="5">
        <v>159.7</v>
      </c>
      <c r="W102" s="2" t="inlineStr">
        <is>
          <t xml:space="preserve">2023-10-13</t>
        </is>
      </c>
      <c r="X102" s="2" t="inlineStr">
        <is>
          <t xml:space="preserve">2023-07-20</t>
        </is>
      </c>
      <c r="Y102" s="2" t="inlineStr">
        <is>
          <t xml:space="preserve">2023-06-07</t>
        </is>
      </c>
      <c r="Z102" s="2" t="inlineStr">
        <is>
          <t xml:space="preserve">2022-02-11</t>
        </is>
      </c>
      <c r="AA102" s="2" t="inlineStr">
        <is>
          <t xml:space="preserve">2021-03-07</t>
        </is>
      </c>
      <c r="AB102" s="4">
        <f>AVERAGE(AD102:AF102)</f>
      </c>
      <c r="AC102" s="5">
        <f>MAX(AD102:AH102)</f>
      </c>
      <c r="AD102" s="5">
        <v>410.4</v>
      </c>
      <c r="AE102" s="5">
        <v>412.4</v>
      </c>
      <c r="AF102" s="5">
        <v>304</v>
      </c>
      <c r="AG102" s="5">
        <v>255.6</v>
      </c>
      <c r="AH102" s="5">
        <v>371</v>
      </c>
      <c r="AI102" s="5" t="inlineStr">
        <is>
          <t xml:space="preserve">2025-07-21</t>
        </is>
      </c>
      <c r="AJ102" s="5" t="inlineStr">
        <is>
          <t xml:space="preserve">2025-07-14</t>
        </is>
      </c>
      <c r="AK102" s="2" t="inlineStr">
        <is>
          <t xml:space="preserve">2025-06-08</t>
        </is>
      </c>
      <c r="AL102" s="2" t="inlineStr">
        <is>
          <t xml:space="preserve">2025-05-29</t>
        </is>
      </c>
      <c r="AM102" s="2" t="inlineStr">
        <is>
          <t xml:space="preserve">2025-03-28</t>
        </is>
      </c>
    </row>
    <row r="103">
      <c r="A103" s="2">
        <f>IF(OR(AND(B103&gt;1.1,B103&lt;&gt;"成約物件不足"),AND(C103&gt;1.1,C103&lt;&gt;"成約物件不足"),AND(D103&gt;1.1,D103&lt;&gt;"成約物件不足"),AND(E103&gt;1.1,E103&lt;&gt;"成約物件不足")),"○","")</f>
      </c>
      <c r="B103" s="3">
        <f>P103/O103</f>
      </c>
      <c r="C103" s="3">
        <f>Q103/O103</f>
      </c>
      <c r="D103" s="3">
        <f>AB103/O103</f>
      </c>
      <c r="E103" s="3">
        <f>AC103/O103</f>
      </c>
      <c r="F103" s="2" t="inlineStr">
        <is>
          <t xml:space="preserve">100135305127</t>
        </is>
      </c>
      <c r="G103" s="2" t="inlineStr">
        <is>
          <t xml:space="preserve">エステムコート谷町四丁目</t>
        </is>
      </c>
      <c r="H103" s="2" t="inlineStr">
        <is>
          <t xml:space="preserve">大阪府</t>
        </is>
      </c>
      <c r="I103" s="2" t="inlineStr">
        <is>
          <t xml:space="preserve">大阪府大阪市中央区農人橋２丁目</t>
        </is>
      </c>
      <c r="J103" s="2" t="inlineStr">
        <is>
          <t xml:space="preserve">2013年2月</t>
        </is>
      </c>
      <c r="K103" s="2" t="inlineStr">
        <is>
          <t xml:space="preserve">大阪メトロ中央線　谷町四丁目</t>
        </is>
      </c>
      <c r="L103" s="2" t="inlineStr">
        <is>
          <t xml:space="preserve">徒歩　9分</t>
        </is>
      </c>
      <c r="M103" s="2" t="inlineStr">
        <is>
          <t xml:space="preserve">54.27㎡</t>
        </is>
      </c>
      <c r="N103" s="4">
        <v>3750</v>
      </c>
      <c r="O103" s="5">
        <v>228.5</v>
      </c>
      <c r="P103" s="5">
        <f>AVERAGE(R103:T103)</f>
      </c>
      <c r="Q103" s="5">
        <f>MAX(R103:V103)</f>
      </c>
      <c r="R103" s="5">
        <v>226.5</v>
      </c>
      <c r="S103" s="5">
        <v>232.6</v>
      </c>
      <c r="T103" s="5">
        <v>205.9</v>
      </c>
      <c r="U103" s="5">
        <v>226.3</v>
      </c>
      <c r="V103" s="5">
        <v>179.4</v>
      </c>
      <c r="W103" s="2" t="inlineStr">
        <is>
          <t xml:space="preserve">2023-01-15</t>
        </is>
      </c>
      <c r="X103" s="2" t="inlineStr">
        <is>
          <t xml:space="preserve">2022-04-17</t>
        </is>
      </c>
      <c r="Y103" s="2" t="inlineStr">
        <is>
          <t xml:space="preserve">2022-03-27</t>
        </is>
      </c>
      <c r="Z103" s="2" t="inlineStr">
        <is>
          <t xml:space="preserve">2021-12-26</t>
        </is>
      </c>
      <c r="AA103" s="2" t="inlineStr">
        <is>
          <t xml:space="preserve">2019-11-30</t>
        </is>
      </c>
      <c r="AB103" s="4">
        <f>AVERAGE(AD103:AF103)</f>
      </c>
      <c r="AC103" s="5">
        <f>MAX(AD103:AH103)</f>
      </c>
      <c r="AD103" s="5">
        <v>232.5</v>
      </c>
      <c r="AE103" s="5">
        <v>207.6</v>
      </c>
      <c r="AF103" s="5">
        <v>210.7</v>
      </c>
      <c r="AG103" s="5">
        <v>202.1</v>
      </c>
      <c r="AH103" s="5">
        <v>226.5</v>
      </c>
      <c r="AI103" s="5" t="inlineStr">
        <is>
          <t xml:space="preserve">2025-02-08</t>
        </is>
      </c>
      <c r="AJ103" s="5" t="inlineStr">
        <is>
          <t xml:space="preserve">2024-09-22</t>
        </is>
      </c>
      <c r="AK103" s="2" t="inlineStr">
        <is>
          <t xml:space="preserve">2023-11-04</t>
        </is>
      </c>
      <c r="AL103" s="2" t="inlineStr">
        <is>
          <t xml:space="preserve">2023-09-23</t>
        </is>
      </c>
      <c r="AM103" s="2" t="inlineStr">
        <is>
          <t xml:space="preserve">2023-01-15</t>
        </is>
      </c>
    </row>
    <row r="104">
      <c r="A104" s="2">
        <f>IF(OR(AND(B104&gt;1.1,B104&lt;&gt;"成約物件不足"),AND(C104&gt;1.1,C104&lt;&gt;"成約物件不足"),AND(D104&gt;1.1,D104&lt;&gt;"成約物件不足"),AND(E104&gt;1.1,E104&lt;&gt;"成約物件不足")),"○","")</f>
      </c>
      <c r="B104" s="3">
        <f>P104/O104</f>
      </c>
      <c r="C104" s="3">
        <f>Q104/O104</f>
      </c>
      <c r="D104" s="3">
        <f>AB104/O104</f>
      </c>
      <c r="E104" s="3">
        <f>AC104/O104</f>
      </c>
      <c r="F104" s="2" t="inlineStr">
        <is>
          <t xml:space="preserve">300135389371</t>
        </is>
      </c>
      <c r="G104" s="2" t="inlineStr">
        <is>
          <t xml:space="preserve">プラウド江坂サウスマーク</t>
        </is>
      </c>
      <c r="H104" s="2" t="inlineStr">
        <is>
          <t xml:space="preserve">大阪府</t>
        </is>
      </c>
      <c r="I104" s="2" t="inlineStr">
        <is>
          <t xml:space="preserve">大阪府吹田市南金田２丁目</t>
        </is>
      </c>
      <c r="J104" s="2" t="inlineStr">
        <is>
          <t xml:space="preserve">2011年5月</t>
        </is>
      </c>
      <c r="K104" s="2" t="inlineStr">
        <is>
          <t xml:space="preserve">大阪メトロ御堂筋線　江坂</t>
        </is>
      </c>
      <c r="L104" s="2" t="inlineStr">
        <is>
          <t xml:space="preserve">徒歩　12分</t>
        </is>
      </c>
      <c r="M104" s="2" t="inlineStr">
        <is>
          <t xml:space="preserve">72.05㎡</t>
        </is>
      </c>
      <c r="N104" s="4">
        <v>4500</v>
      </c>
      <c r="O104" s="5">
        <v>206.5</v>
      </c>
      <c r="P104" s="5">
        <f>AVERAGE(R104:T104)</f>
      </c>
      <c r="Q104" s="5">
        <f>MAX(R104:V104)</f>
      </c>
      <c r="R104" s="5">
        <v>192.3</v>
      </c>
      <c r="S104" s="5">
        <v>234.4</v>
      </c>
      <c r="T104" s="5">
        <v>190.9</v>
      </c>
      <c r="U104" s="5">
        <v>247.8</v>
      </c>
      <c r="V104" s="5">
        <v>163.7</v>
      </c>
      <c r="W104" s="2" t="inlineStr">
        <is>
          <t xml:space="preserve">2025-06-29</t>
        </is>
      </c>
      <c r="X104" s="2" t="inlineStr">
        <is>
          <t xml:space="preserve">2025-01-31</t>
        </is>
      </c>
      <c r="Y104" s="2" t="inlineStr">
        <is>
          <t xml:space="preserve">2024-03-02</t>
        </is>
      </c>
      <c r="Z104" s="2" t="inlineStr">
        <is>
          <t xml:space="preserve">2023-07-07</t>
        </is>
      </c>
      <c r="AA104" s="2" t="inlineStr">
        <is>
          <t xml:space="preserve">2021-09-26</t>
        </is>
      </c>
      <c r="AB104" s="4">
        <f>AVERAGE(AD104:AF104)</f>
      </c>
      <c r="AC104" s="5">
        <f>MAX(AD104:AH104)</f>
      </c>
      <c r="AD104" s="5">
        <v>192.3</v>
      </c>
      <c r="AE104" s="5">
        <v>164.7</v>
      </c>
      <c r="AF104" s="5">
        <v>185.3</v>
      </c>
      <c r="AG104" s="5">
        <v>198.7</v>
      </c>
      <c r="AH104" s="5">
        <v>234.4</v>
      </c>
      <c r="AI104" s="5" t="inlineStr">
        <is>
          <t xml:space="preserve">2025-06-29</t>
        </is>
      </c>
      <c r="AJ104" s="5" t="inlineStr">
        <is>
          <t xml:space="preserve">2025-03-31</t>
        </is>
      </c>
      <c r="AK104" s="2" t="inlineStr">
        <is>
          <t xml:space="preserve">2025-03-20</t>
        </is>
      </c>
      <c r="AL104" s="2" t="inlineStr">
        <is>
          <t xml:space="preserve">2025-02-22</t>
        </is>
      </c>
      <c r="AM104" s="2" t="inlineStr">
        <is>
          <t xml:space="preserve">2025-01-31</t>
        </is>
      </c>
    </row>
    <row r="105">
      <c r="A105" s="2">
        <f>IF(OR(AND(B105&gt;1.1,B105&lt;&gt;"成約物件不足"),AND(C105&gt;1.1,C105&lt;&gt;"成約物件不足"),AND(D105&gt;1.1,D105&lt;&gt;"成約物件不足"),AND(E105&gt;1.1,E105&lt;&gt;"成約物件不足")),"○","")</f>
      </c>
      <c r="B105" s="3" t="inlineStr">
        <is>
          <t xml:space="preserve">成約物件不足</t>
        </is>
      </c>
      <c r="C105" s="3" t="inlineStr">
        <is>
          <t xml:space="preserve">成約物件不足</t>
        </is>
      </c>
      <c r="D105" s="3">
        <f>AB105/O105</f>
      </c>
      <c r="E105" s="3">
        <f>AC105/O105</f>
      </c>
      <c r="F105" s="2" t="inlineStr">
        <is>
          <t xml:space="preserve">300135390807</t>
        </is>
      </c>
      <c r="G105" s="2" t="inlineStr">
        <is>
          <t xml:space="preserve">プレサンスロジェ白壁テラス</t>
        </is>
      </c>
      <c r="H105" s="2" t="inlineStr">
        <is>
          <t xml:space="preserve">愛知県</t>
        </is>
      </c>
      <c r="I105" s="2" t="inlineStr">
        <is>
          <t xml:space="preserve">愛知県名古屋市東区白壁２丁目</t>
        </is>
      </c>
      <c r="J105" s="2" t="inlineStr">
        <is>
          <t xml:space="preserve">2018年9月</t>
        </is>
      </c>
      <c r="K105" s="2" t="inlineStr">
        <is>
          <t xml:space="preserve">瀬戸線　東大手</t>
        </is>
      </c>
      <c r="L105" s="2" t="inlineStr">
        <is>
          <t xml:space="preserve">徒歩　6分</t>
        </is>
      </c>
      <c r="M105" s="2" t="inlineStr">
        <is>
          <t xml:space="preserve">74.53㎡</t>
        </is>
      </c>
      <c r="N105" s="4">
        <v>4380</v>
      </c>
      <c r="O105" s="5">
        <v>194.3</v>
      </c>
      <c r="P105" s="5"/>
      <c r="Q105" s="5"/>
      <c r="R105" s="5"/>
      <c r="S105" s="5"/>
      <c r="T105" s="5"/>
      <c r="U105" s="5"/>
      <c r="V105" s="5"/>
      <c r="W105" s="2"/>
      <c r="X105" s="2"/>
      <c r="Y105" s="2"/>
      <c r="Z105" s="2"/>
      <c r="AA105" s="2"/>
      <c r="AB105" s="4">
        <f>AVERAGE(AD105:AF105)</f>
      </c>
      <c r="AC105" s="5">
        <f>MAX(AD105:AH105)</f>
      </c>
      <c r="AD105" s="5">
        <v>240.3</v>
      </c>
      <c r="AE105" s="5">
        <v>193.2</v>
      </c>
      <c r="AF105" s="5">
        <v>239.3</v>
      </c>
      <c r="AG105" s="5">
        <v>186.2</v>
      </c>
      <c r="AH105" s="5">
        <v>206.4</v>
      </c>
      <c r="AI105" s="5" t="inlineStr">
        <is>
          <t xml:space="preserve">2025-04-30</t>
        </is>
      </c>
      <c r="AJ105" s="5" t="inlineStr">
        <is>
          <t xml:space="preserve">2025-02-09</t>
        </is>
      </c>
      <c r="AK105" s="2" t="inlineStr">
        <is>
          <t xml:space="preserve">2023-09-11</t>
        </is>
      </c>
      <c r="AL105" s="2" t="inlineStr">
        <is>
          <t xml:space="preserve">2022-01-31</t>
        </is>
      </c>
      <c r="AM105" s="2" t="inlineStr">
        <is>
          <t xml:space="preserve">2020-11-08</t>
        </is>
      </c>
    </row>
    <row r="106">
      <c r="A106" s="2">
        <f>IF(OR(AND(B106&gt;1.1,B106&lt;&gt;"成約物件不足"),AND(C106&gt;1.1,C106&lt;&gt;"成約物件不足"),AND(D106&gt;1.1,D106&lt;&gt;"成約物件不足"),AND(E106&gt;1.1,E106&lt;&gt;"成約物件不足")),"○","")</f>
      </c>
      <c r="B106" s="3" t="inlineStr">
        <is>
          <t xml:space="preserve">成約物件不足</t>
        </is>
      </c>
      <c r="C106" s="3" t="inlineStr">
        <is>
          <t xml:space="preserve">成約物件不足</t>
        </is>
      </c>
      <c r="D106" s="3">
        <f>AB106/O106</f>
      </c>
      <c r="E106" s="3">
        <f>AC106/O106</f>
      </c>
      <c r="F106" s="2" t="inlineStr">
        <is>
          <t xml:space="preserve">200135306238</t>
        </is>
      </c>
      <c r="G106" s="2" t="inlineStr">
        <is>
          <t xml:space="preserve">オープンレジデンシア葵</t>
        </is>
      </c>
      <c r="H106" s="2" t="inlineStr">
        <is>
          <t xml:space="preserve">愛知県</t>
        </is>
      </c>
      <c r="I106" s="2" t="inlineStr">
        <is>
          <t xml:space="preserve">愛知県名古屋市東区葵２丁目</t>
        </is>
      </c>
      <c r="J106" s="2" t="inlineStr">
        <is>
          <t xml:space="preserve">2018年10月</t>
        </is>
      </c>
      <c r="K106" s="2" t="inlineStr">
        <is>
          <t xml:space="preserve">桜通線　車道</t>
        </is>
      </c>
      <c r="L106" s="2" t="inlineStr">
        <is>
          <t xml:space="preserve">徒歩　3分</t>
        </is>
      </c>
      <c r="M106" s="2" t="inlineStr">
        <is>
          <t xml:space="preserve">69.71㎡</t>
        </is>
      </c>
      <c r="N106" s="4">
        <v>4270</v>
      </c>
      <c r="O106" s="5">
        <v>202.5</v>
      </c>
      <c r="P106" s="5">
        <f>AVERAGE(R106:T106)</f>
      </c>
      <c r="Q106" s="5">
        <f>MAX(R106:V106)</f>
      </c>
      <c r="R106" s="5">
        <v>194.7</v>
      </c>
      <c r="S106" s="5">
        <v>194.6</v>
      </c>
      <c r="T106" s="5"/>
      <c r="U106" s="5"/>
      <c r="V106" s="5"/>
      <c r="W106" s="2" t="inlineStr">
        <is>
          <t xml:space="preserve">2024-06-08</t>
        </is>
      </c>
      <c r="X106" s="2" t="inlineStr">
        <is>
          <t xml:space="preserve">2022-08-28</t>
        </is>
      </c>
      <c r="Y106" s="2"/>
      <c r="Z106" s="2"/>
      <c r="AA106" s="2"/>
      <c r="AB106" s="4">
        <f>AVERAGE(AD106:AF106)</f>
      </c>
      <c r="AC106" s="5">
        <f>MAX(AD106:AH106)</f>
      </c>
      <c r="AD106" s="5">
        <v>195.7</v>
      </c>
      <c r="AE106" s="5">
        <v>201.4</v>
      </c>
      <c r="AF106" s="5">
        <v>194.7</v>
      </c>
      <c r="AG106" s="5">
        <v>175.7</v>
      </c>
      <c r="AH106" s="5">
        <v>164.3</v>
      </c>
      <c r="AI106" s="5" t="inlineStr">
        <is>
          <t xml:space="preserve">2025-06-23</t>
        </is>
      </c>
      <c r="AJ106" s="5" t="inlineStr">
        <is>
          <t xml:space="preserve">2025-03-07</t>
        </is>
      </c>
      <c r="AK106" s="2" t="inlineStr">
        <is>
          <t xml:space="preserve">2024-06-08</t>
        </is>
      </c>
      <c r="AL106" s="2" t="inlineStr">
        <is>
          <t xml:space="preserve">2023-05-31</t>
        </is>
      </c>
      <c r="AM106" s="2" t="inlineStr">
        <is>
          <t xml:space="preserve">2023-05-12</t>
        </is>
      </c>
    </row>
    <row r="107">
      <c r="A107" s="2">
        <f>IF(OR(AND(B107&gt;1.1,B107&lt;&gt;"成約物件不足"),AND(C107&gt;1.1,C107&lt;&gt;"成約物件不足"),AND(D107&gt;1.1,D107&lt;&gt;"成約物件不足"),AND(E107&gt;1.1,E107&lt;&gt;"成約物件不足")),"○","")</f>
      </c>
      <c r="B107" s="3">
        <f>P107/O107</f>
      </c>
      <c r="C107" s="3">
        <f>Q107/O107</f>
      </c>
      <c r="D107" s="3">
        <f>AB107/O107</f>
      </c>
      <c r="E107" s="3">
        <f>AC107/O107</f>
      </c>
      <c r="F107" s="2" t="inlineStr">
        <is>
          <t xml:space="preserve">200135305565</t>
        </is>
      </c>
      <c r="G107" s="2" t="inlineStr">
        <is>
          <t xml:space="preserve">パークコート八事雲雀ヶ岡</t>
        </is>
      </c>
      <c r="H107" s="2" t="inlineStr">
        <is>
          <t xml:space="preserve">愛知県</t>
        </is>
      </c>
      <c r="I107" s="2" t="inlineStr">
        <is>
          <t xml:space="preserve">愛知県名古屋市瑞穂区彌富町字紅葉園</t>
        </is>
      </c>
      <c r="J107" s="2" t="inlineStr">
        <is>
          <t xml:space="preserve">2010年2月</t>
        </is>
      </c>
      <c r="K107" s="2" t="inlineStr">
        <is>
          <t xml:space="preserve">名城線　八事</t>
        </is>
      </c>
      <c r="L107" s="2" t="inlineStr">
        <is>
          <t xml:space="preserve">徒歩　7分</t>
        </is>
      </c>
      <c r="M107" s="2" t="inlineStr">
        <is>
          <t xml:space="preserve">95.7㎡</t>
        </is>
      </c>
      <c r="N107" s="4">
        <v>5330</v>
      </c>
      <c r="O107" s="5">
        <v>184.2</v>
      </c>
      <c r="P107" s="5">
        <f>AVERAGE(R107:T107)</f>
      </c>
      <c r="Q107" s="5">
        <f>MAX(R107:V107)</f>
      </c>
      <c r="R107" s="5">
        <v>202.1</v>
      </c>
      <c r="S107" s="5">
        <v>206.6</v>
      </c>
      <c r="T107" s="5">
        <v>201.6</v>
      </c>
      <c r="U107" s="5">
        <v>195.3</v>
      </c>
      <c r="V107" s="5">
        <v>234.9</v>
      </c>
      <c r="W107" s="2" t="inlineStr">
        <is>
          <t xml:space="preserve">2024-06-16</t>
        </is>
      </c>
      <c r="X107" s="2" t="inlineStr">
        <is>
          <t xml:space="preserve">2023-07-30</t>
        </is>
      </c>
      <c r="Y107" s="2" t="inlineStr">
        <is>
          <t xml:space="preserve">2022-12-09</t>
        </is>
      </c>
      <c r="Z107" s="2" t="inlineStr">
        <is>
          <t xml:space="preserve">2022-11-27</t>
        </is>
      </c>
      <c r="AA107" s="2" t="inlineStr">
        <is>
          <t xml:space="preserve">2022-05-28</t>
        </is>
      </c>
      <c r="AB107" s="4">
        <f>AVERAGE(AD107:AF107)</f>
      </c>
      <c r="AC107" s="5">
        <f>MAX(AD107:AH107)</f>
      </c>
      <c r="AD107" s="5">
        <v>202.1</v>
      </c>
      <c r="AE107" s="5">
        <v>206.6</v>
      </c>
      <c r="AF107" s="5">
        <v>201.6</v>
      </c>
      <c r="AG107" s="5">
        <v>195.3</v>
      </c>
      <c r="AH107" s="5">
        <v>234.9</v>
      </c>
      <c r="AI107" s="5" t="inlineStr">
        <is>
          <t xml:space="preserve">2024-06-16</t>
        </is>
      </c>
      <c r="AJ107" s="5" t="inlineStr">
        <is>
          <t xml:space="preserve">2023-07-30</t>
        </is>
      </c>
      <c r="AK107" s="2" t="inlineStr">
        <is>
          <t xml:space="preserve">2022-12-09</t>
        </is>
      </c>
      <c r="AL107" s="2" t="inlineStr">
        <is>
          <t xml:space="preserve">2022-11-27</t>
        </is>
      </c>
      <c r="AM107" s="2" t="inlineStr">
        <is>
          <t xml:space="preserve">2022-05-28</t>
        </is>
      </c>
    </row>
    <row r="108">
      <c r="A108" s="2">
        <f>IF(OR(AND(B108&gt;1.1,B108&lt;&gt;"成約物件不足"),AND(C108&gt;1.1,C108&lt;&gt;"成約物件不足"),AND(D108&gt;1.1,D108&lt;&gt;"成約物件不足"),AND(E108&gt;1.1,E108&lt;&gt;"成約物件不足")),"○","")</f>
      </c>
      <c r="B108" s="3">
        <f>P108/O108</f>
      </c>
      <c r="C108" s="3">
        <f>Q108/O108</f>
      </c>
      <c r="D108" s="3">
        <f>AB108/O108</f>
      </c>
      <c r="E108" s="3">
        <f>AC108/O108</f>
      </c>
      <c r="F108" s="2" t="inlineStr">
        <is>
          <t xml:space="preserve">400135459102</t>
        </is>
      </c>
      <c r="G108" s="2" t="inlineStr">
        <is>
          <t xml:space="preserve">ザ・パークハウス桜坂サンリヤン</t>
        </is>
      </c>
      <c r="H108" s="2" t="inlineStr">
        <is>
          <t xml:space="preserve">福岡県</t>
        </is>
      </c>
      <c r="I108" s="2" t="inlineStr">
        <is>
          <t xml:space="preserve">福岡県福岡市中央区桜坂３丁目</t>
        </is>
      </c>
      <c r="J108" s="2" t="inlineStr">
        <is>
          <t xml:space="preserve">2018年9月</t>
        </is>
      </c>
      <c r="K108" s="2" t="inlineStr">
        <is>
          <t xml:space="preserve">福岡七隈線　桜坂</t>
        </is>
      </c>
      <c r="L108" s="2" t="inlineStr">
        <is>
          <t xml:space="preserve">徒歩　6分</t>
        </is>
      </c>
      <c r="M108" s="2" t="inlineStr">
        <is>
          <t xml:space="preserve">105.71㎡</t>
        </is>
      </c>
      <c r="N108" s="4">
        <v>11500</v>
      </c>
      <c r="O108" s="5">
        <v>359.7</v>
      </c>
      <c r="P108" s="5">
        <f>AVERAGE(R108:T108)</f>
      </c>
      <c r="Q108" s="5">
        <f>MAX(R108:V108)</f>
      </c>
      <c r="R108" s="5">
        <v>309.4</v>
      </c>
      <c r="S108" s="5">
        <v>357.8</v>
      </c>
      <c r="T108" s="5">
        <v>294.5</v>
      </c>
      <c r="U108" s="5">
        <v>287.4</v>
      </c>
      <c r="V108" s="5">
        <v>304.2</v>
      </c>
      <c r="W108" s="2" t="inlineStr">
        <is>
          <t xml:space="preserve">2025-04-17</t>
        </is>
      </c>
      <c r="X108" s="2" t="inlineStr">
        <is>
          <t xml:space="preserve">2025-02-15</t>
        </is>
      </c>
      <c r="Y108" s="2" t="inlineStr">
        <is>
          <t xml:space="preserve">2025-01-29</t>
        </is>
      </c>
      <c r="Z108" s="2" t="inlineStr">
        <is>
          <t xml:space="preserve">2024-12-23</t>
        </is>
      </c>
      <c r="AA108" s="2" t="inlineStr">
        <is>
          <t xml:space="preserve">2024-10-25</t>
        </is>
      </c>
      <c r="AB108" s="4">
        <f>AVERAGE(AD108:AF108)</f>
      </c>
      <c r="AC108" s="5">
        <f>MAX(AD108:AH108)</f>
      </c>
      <c r="AD108" s="5">
        <v>219.1</v>
      </c>
      <c r="AE108" s="5">
        <v>309.4</v>
      </c>
      <c r="AF108" s="5">
        <v>357.8</v>
      </c>
      <c r="AG108" s="5">
        <v>294.5</v>
      </c>
      <c r="AH108" s="5">
        <v>287.4</v>
      </c>
      <c r="AI108" s="5" t="inlineStr">
        <is>
          <t xml:space="preserve">2025-07-28</t>
        </is>
      </c>
      <c r="AJ108" s="5" t="inlineStr">
        <is>
          <t xml:space="preserve">2025-04-17</t>
        </is>
      </c>
      <c r="AK108" s="2" t="inlineStr">
        <is>
          <t xml:space="preserve">2025-02-15</t>
        </is>
      </c>
      <c r="AL108" s="2" t="inlineStr">
        <is>
          <t xml:space="preserve">2025-01-29</t>
        </is>
      </c>
      <c r="AM108" s="2" t="inlineStr">
        <is>
          <t xml:space="preserve">2024-12-23</t>
        </is>
      </c>
    </row>
    <row r="109">
      <c r="A109" s="2">
        <f>IF(OR(AND(B109&gt;1.1,B109&lt;&gt;"成約物件不足"),AND(C109&gt;1.1,C109&lt;&gt;"成約物件不足"),AND(D109&gt;1.1,D109&lt;&gt;"成約物件不足"),AND(E109&gt;1.1,E109&lt;&gt;"成約物件不足")),"○","")</f>
      </c>
      <c r="B109" s="3" t="inlineStr">
        <is>
          <t xml:space="preserve">成約物件不足</t>
        </is>
      </c>
      <c r="C109" s="3" t="inlineStr">
        <is>
          <t xml:space="preserve">成約物件不足</t>
        </is>
      </c>
      <c r="D109" s="3">
        <f>AB109/O109</f>
      </c>
      <c r="E109" s="3">
        <f>AC109/O109</f>
      </c>
      <c r="F109" s="2" t="inlineStr">
        <is>
          <t xml:space="preserve">400135317018</t>
        </is>
      </c>
      <c r="G109" s="2" t="inlineStr">
        <is>
          <t xml:space="preserve">グランドメゾン大濠公園ザ・タワーレジデンス</t>
        </is>
      </c>
      <c r="H109" s="2" t="inlineStr">
        <is>
          <t xml:space="preserve">福岡県</t>
        </is>
      </c>
      <c r="I109" s="2" t="inlineStr">
        <is>
          <t xml:space="preserve">福岡県福岡市中央区荒戸２丁目</t>
        </is>
      </c>
      <c r="J109" s="2" t="inlineStr">
        <is>
          <t xml:space="preserve">2021年7月</t>
        </is>
      </c>
      <c r="K109" s="2" t="inlineStr">
        <is>
          <t xml:space="preserve">福岡空港線　大濠公園</t>
        </is>
      </c>
      <c r="L109" s="2" t="inlineStr">
        <is>
          <t xml:space="preserve">徒歩　7分</t>
        </is>
      </c>
      <c r="M109" s="2" t="inlineStr">
        <is>
          <t xml:space="preserve">77.17㎡</t>
        </is>
      </c>
      <c r="N109" s="4">
        <v>8400</v>
      </c>
      <c r="O109" s="5">
        <v>359.9</v>
      </c>
      <c r="P109" s="5">
        <f>AVERAGE(R109:T109)</f>
      </c>
      <c r="Q109" s="5">
        <f>MAX(R109:V109)</f>
      </c>
      <c r="R109" s="5">
        <v>374.9</v>
      </c>
      <c r="S109" s="5"/>
      <c r="T109" s="5"/>
      <c r="U109" s="5"/>
      <c r="V109" s="5"/>
      <c r="W109" s="2" t="inlineStr">
        <is>
          <t xml:space="preserve">2024-09-07</t>
        </is>
      </c>
      <c r="X109" s="2"/>
      <c r="Y109" s="2"/>
      <c r="Z109" s="2"/>
      <c r="AA109" s="2"/>
      <c r="AB109" s="4">
        <f>AVERAGE(AD109:AF109)</f>
      </c>
      <c r="AC109" s="5">
        <f>MAX(AD109:AH109)</f>
      </c>
      <c r="AD109" s="5">
        <v>283.7</v>
      </c>
      <c r="AE109" s="5">
        <v>633.3</v>
      </c>
      <c r="AF109" s="5">
        <v>374.9</v>
      </c>
      <c r="AG109" s="5">
        <v>240.1</v>
      </c>
      <c r="AH109" s="5">
        <v>225.9</v>
      </c>
      <c r="AI109" s="5" t="inlineStr">
        <is>
          <t xml:space="preserve">2025-05-20</t>
        </is>
      </c>
      <c r="AJ109" s="5" t="inlineStr">
        <is>
          <t xml:space="preserve">2025-04-07</t>
        </is>
      </c>
      <c r="AK109" s="2" t="inlineStr">
        <is>
          <t xml:space="preserve">2024-09-07</t>
        </is>
      </c>
      <c r="AL109" s="2" t="inlineStr">
        <is>
          <t xml:space="preserve">2024-06-27</t>
        </is>
      </c>
      <c r="AM109" s="2" t="inlineStr">
        <is>
          <t xml:space="preserve">2024-04-27</t>
        </is>
      </c>
    </row>
    <row r="110">
      <c r="A110" s="2">
        <f>IF(OR(AND(B110&gt;1.1,B110&lt;&gt;"成約物件不足"),AND(C110&gt;1.1,C110&lt;&gt;"成約物件不足"),AND(D110&gt;1.1,D110&lt;&gt;"成約物件不足"),AND(E110&gt;1.1,E110&lt;&gt;"成約物件不足")),"○","")</f>
      </c>
      <c r="B110" s="3">
        <f>P110/O110</f>
      </c>
      <c r="C110" s="3">
        <f>Q110/O110</f>
      </c>
      <c r="D110" s="3">
        <f>AB110/O110</f>
      </c>
      <c r="E110" s="3">
        <f>AC110/O110</f>
      </c>
      <c r="F110" s="2" t="inlineStr">
        <is>
          <t xml:space="preserve">400135433487</t>
        </is>
      </c>
      <c r="G110" s="2" t="inlineStr">
        <is>
          <t xml:space="preserve">アルファライフ博多プレシャス</t>
        </is>
      </c>
      <c r="H110" s="2" t="inlineStr">
        <is>
          <t xml:space="preserve">福岡県</t>
        </is>
      </c>
      <c r="I110" s="2" t="inlineStr">
        <is>
          <t xml:space="preserve">福岡県福岡市博多区住吉５丁目</t>
        </is>
      </c>
      <c r="J110" s="2" t="inlineStr">
        <is>
          <t xml:space="preserve">2011年3月</t>
        </is>
      </c>
      <c r="K110" s="2" t="inlineStr">
        <is>
          <t xml:space="preserve">鹿児島線　博多</t>
        </is>
      </c>
      <c r="L110" s="2" t="inlineStr">
        <is>
          <t xml:space="preserve">徒歩　14分</t>
        </is>
      </c>
      <c r="M110" s="2" t="inlineStr">
        <is>
          <t xml:space="preserve">67.71㎡</t>
        </is>
      </c>
      <c r="N110" s="4">
        <v>3700</v>
      </c>
      <c r="O110" s="5">
        <v>180.7</v>
      </c>
      <c r="P110" s="5">
        <f>AVERAGE(R110:T110)</f>
      </c>
      <c r="Q110" s="5">
        <f>MAX(R110:V110)</f>
      </c>
      <c r="R110" s="5">
        <v>204.1</v>
      </c>
      <c r="S110" s="5">
        <v>190.8</v>
      </c>
      <c r="T110" s="5">
        <v>102.9</v>
      </c>
      <c r="U110" s="5"/>
      <c r="V110" s="5"/>
      <c r="W110" s="2" t="inlineStr">
        <is>
          <t xml:space="preserve">2025-04-27</t>
        </is>
      </c>
      <c r="X110" s="2" t="inlineStr">
        <is>
          <t xml:space="preserve">2022-11-05</t>
        </is>
      </c>
      <c r="Y110" s="2" t="inlineStr">
        <is>
          <t xml:space="preserve">2015-10-27</t>
        </is>
      </c>
      <c r="Z110" s="2"/>
      <c r="AA110" s="2"/>
      <c r="AB110" s="4">
        <f>AVERAGE(AD110:AF110)</f>
      </c>
      <c r="AC110" s="5">
        <f>MAX(AD110:AH110)</f>
      </c>
      <c r="AD110" s="5">
        <v>204.1</v>
      </c>
      <c r="AE110" s="5">
        <v>187.5</v>
      </c>
      <c r="AF110" s="5">
        <v>196</v>
      </c>
      <c r="AG110" s="5">
        <v>190.8</v>
      </c>
      <c r="AH110" s="5">
        <v>167.5</v>
      </c>
      <c r="AI110" s="5" t="inlineStr">
        <is>
          <t xml:space="preserve">2025-04-27</t>
        </is>
      </c>
      <c r="AJ110" s="5" t="inlineStr">
        <is>
          <t xml:space="preserve">2024-04-15</t>
        </is>
      </c>
      <c r="AK110" s="2" t="inlineStr">
        <is>
          <t xml:space="preserve">2023-10-30</t>
        </is>
      </c>
      <c r="AL110" s="2" t="inlineStr">
        <is>
          <t xml:space="preserve">2022-11-05</t>
        </is>
      </c>
      <c r="AM110" s="2" t="inlineStr">
        <is>
          <t xml:space="preserve">2021-08-22</t>
        </is>
      </c>
    </row>
    <row r="111">
      <c r="A111" s="2">
        <f>IF(OR(AND(B111&gt;1.1,B111&lt;&gt;"成約物件不足"),AND(C111&gt;1.1,C111&lt;&gt;"成約物件不足"),AND(D111&gt;1.1,D111&lt;&gt;"成約物件不足"),AND(E111&gt;1.1,E111&lt;&gt;"成約物件不足")),"○","")</f>
      </c>
      <c r="B111" s="3">
        <f>P111/O111</f>
      </c>
      <c r="C111" s="3">
        <f>Q111/O111</f>
      </c>
      <c r="D111" s="3">
        <f>AB111/O111</f>
      </c>
      <c r="E111" s="3">
        <f>AC111/O111</f>
      </c>
      <c r="F111" s="2" t="inlineStr">
        <is>
          <t xml:space="preserve">100135286343</t>
        </is>
      </c>
      <c r="G111" s="2" t="inlineStr">
        <is>
          <t xml:space="preserve">バウス柏</t>
        </is>
      </c>
      <c r="H111" s="2" t="inlineStr">
        <is>
          <t xml:space="preserve">千葉県</t>
        </is>
      </c>
      <c r="I111" s="2" t="inlineStr">
        <is>
          <t xml:space="preserve">千葉県柏市柏２丁目</t>
        </is>
      </c>
      <c r="J111" s="2" t="inlineStr">
        <is>
          <t xml:space="preserve">2017年8月</t>
        </is>
      </c>
      <c r="K111" s="2" t="inlineStr">
        <is>
          <t xml:space="preserve">常磐線　柏</t>
        </is>
      </c>
      <c r="L111" s="2" t="inlineStr">
        <is>
          <t xml:space="preserve">徒歩　5分</t>
        </is>
      </c>
      <c r="M111" s="2" t="inlineStr">
        <is>
          <t xml:space="preserve">70.5㎡</t>
        </is>
      </c>
      <c r="N111" s="4">
        <v>6380</v>
      </c>
      <c r="O111" s="5">
        <v>299.2</v>
      </c>
      <c r="P111" s="5">
        <f>AVERAGE(R111:T111)</f>
      </c>
      <c r="Q111" s="5">
        <f>MAX(R111:V111)</f>
      </c>
      <c r="R111" s="5">
        <v>247.2</v>
      </c>
      <c r="S111" s="5">
        <v>216.3</v>
      </c>
      <c r="T111" s="5">
        <v>258</v>
      </c>
      <c r="U111" s="5">
        <v>238.3</v>
      </c>
      <c r="V111" s="5">
        <v>218.1</v>
      </c>
      <c r="W111" s="2" t="inlineStr">
        <is>
          <t xml:space="preserve">2023-04-30</t>
        </is>
      </c>
      <c r="X111" s="2" t="inlineStr">
        <is>
          <t xml:space="preserve">2022-09-25</t>
        </is>
      </c>
      <c r="Y111" s="2" t="inlineStr">
        <is>
          <t xml:space="preserve">2022-04-30</t>
        </is>
      </c>
      <c r="Z111" s="2" t="inlineStr">
        <is>
          <t xml:space="preserve">2021-11-28</t>
        </is>
      </c>
      <c r="AA111" s="2" t="inlineStr">
        <is>
          <t xml:space="preserve">2021-10-17</t>
        </is>
      </c>
      <c r="AB111" s="4">
        <f>AVERAGE(AD111:AF111)</f>
      </c>
      <c r="AC111" s="5">
        <f>MAX(AD111:AH111)</f>
      </c>
      <c r="AD111" s="5">
        <v>307.1</v>
      </c>
      <c r="AE111" s="5">
        <v>254.6</v>
      </c>
      <c r="AF111" s="5">
        <v>191</v>
      </c>
      <c r="AG111" s="5">
        <v>269.9</v>
      </c>
      <c r="AH111" s="5">
        <v>273.9</v>
      </c>
      <c r="AI111" s="5" t="inlineStr">
        <is>
          <t xml:space="preserve">2025-02-23</t>
        </is>
      </c>
      <c r="AJ111" s="5" t="inlineStr">
        <is>
          <t xml:space="preserve">2024-10-11</t>
        </is>
      </c>
      <c r="AK111" s="2" t="inlineStr">
        <is>
          <t xml:space="preserve">2024-09-29</t>
        </is>
      </c>
      <c r="AL111" s="2" t="inlineStr">
        <is>
          <t xml:space="preserve">2024-07-18</t>
        </is>
      </c>
      <c r="AM111" s="2" t="inlineStr">
        <is>
          <t xml:space="preserve">2024-04-06</t>
        </is>
      </c>
    </row>
  </sheetData>
  <conditionalFormatting sqref="B2:E1048576">
    <cfRule type="cellIs" dxfId="0" priority="1" operator="between">
      <formula>1.1</formula>
      <formula>100</formula>
    </cfRule>
  </conditionalFormatting>
  <printOptions/>
  <pageMargins left="0.5" right="0.5" top="1.0" bottom="1.0" header="0.5" footer="0.5"/>
  <pageSetup useFirstPageNumber="1" horizontalDpi="0" verticalDpi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r="http://schemas.microsoft.com/office/spreadsheetml/2014/revision" xr:uid="{3B5CD639-7901-4716-95C2-350589407124}">
  <dimension ref="A1:AM2"/>
  <sheetViews>
    <sheetView workbookViewId="0" view="normal" topLeftCell="A1">
      <selection pane="topLeft" activeCell="A1" sqref="A1"/>
    </sheetView>
  </sheetViews>
  <cols>
    <col min="1" max="1" width="22.00000000" customWidth="1"/>
    <col min="2" max="2" width="24.00000000" customWidth="1"/>
    <col min="3" max="3" width="26.00000000" customWidth="1"/>
    <col min="4" max="4" width="24.00000000" customWidth="1"/>
    <col min="5" max="5" width="26.00000000" customWidth="1"/>
    <col min="6" max="6" width="15.00000000" customWidth="1"/>
    <col min="7" max="7" width="50.00000000" customWidth="1"/>
    <col min="8" max="8" width="12.00000000" customWidth="1"/>
    <col min="9" max="9" width="40.00000000" customWidth="1"/>
    <col min="10" max="10" width="14.00000000" customWidth="1"/>
    <col min="11" max="11" width="27.00000000" customWidth="1"/>
    <col min="12" max="12" width="14.00000000" customWidth="1"/>
    <col min="13" max="13" width="10.00000000" customWidth="1"/>
    <col min="14" max="14" width="17.00000000" customWidth="1"/>
    <col min="15" max="15" width="17.00000000" customWidth="1"/>
    <col min="16" max="16" width="30.00000000" customWidth="1"/>
    <col min="17" max="17" width="30.00000000" customWidth="1"/>
    <col min="18" max="18" width="32.00000000" customWidth="1"/>
    <col min="19" max="19" width="32.00000000" customWidth="1"/>
    <col min="20" max="20" width="32.00000000" customWidth="1"/>
    <col min="21" max="21" width="32.00000000" customWidth="1"/>
    <col min="22" max="22" width="32.00000000" customWidth="1"/>
    <col min="23" max="23" width="25.00000000" customWidth="1"/>
    <col min="24" max="24" width="25.00000000" customWidth="1"/>
    <col min="25" max="25" width="25.00000000" customWidth="1"/>
    <col min="26" max="26" width="25.00000000" customWidth="1"/>
    <col min="27" max="27" width="25.00000000" customWidth="1"/>
    <col min="28" max="28" width="30.00000000" customWidth="1"/>
    <col min="29" max="29" width="30.00000000" customWidth="1"/>
    <col min="30" max="30" width="32.00000000" customWidth="1"/>
    <col min="31" max="31" width="32.00000000" customWidth="1"/>
    <col min="32" max="32" width="32.00000000" customWidth="1"/>
    <col min="33" max="33" width="32.00000000" customWidth="1"/>
    <col min="34" max="34" width="32.00000000" customWidth="1"/>
    <col min="35" max="35" width="25.00000000" customWidth="1"/>
    <col min="36" max="36" width="25.00000000" customWidth="1"/>
    <col min="37" max="37" width="25.00000000" customWidth="1"/>
    <col min="38" max="38" width="25.00000000" customWidth="1"/>
    <col min="39" max="39" width="25.00000000" customWidth="1"/>
  </cols>
  <sheetData>
    <row r="1">
      <c r="A1" s="1" t="inlineStr">
        <is>
          <t xml:space="preserve">詳細シート作成対象</t>
        </is>
      </c>
      <c r="B1" s="1" t="inlineStr">
        <is>
          <t xml:space="preserve">同物件平均との乖離率</t>
        </is>
      </c>
      <c r="C1" s="1" t="inlineStr">
        <is>
          <t xml:space="preserve">同物件最高値との乖離率</t>
        </is>
      </c>
      <c r="D1" s="1" t="inlineStr">
        <is>
          <t xml:space="preserve">同住所平均との乖離率</t>
        </is>
      </c>
      <c r="E1" s="1" t="inlineStr">
        <is>
          <t xml:space="preserve">同住所最高値との乖離率</t>
        </is>
      </c>
      <c r="F1" s="1" t="inlineStr">
        <is>
          <t xml:space="preserve">物件番号</t>
        </is>
      </c>
      <c r="G1" s="1" t="inlineStr">
        <is>
          <t xml:space="preserve">物件名</t>
        </is>
      </c>
      <c r="H1" s="1" t="inlineStr">
        <is>
          <t xml:space="preserve">エリア</t>
        </is>
      </c>
      <c r="I1" s="1" t="inlineStr">
        <is>
          <t xml:space="preserve">住所</t>
        </is>
      </c>
      <c r="J1" s="1" t="inlineStr">
        <is>
          <t xml:space="preserve">築年月</t>
        </is>
      </c>
      <c r="K1" s="1" t="inlineStr">
        <is>
          <t xml:space="preserve">沿線駅</t>
        </is>
      </c>
      <c r="L1" s="1" t="inlineStr">
        <is>
          <t xml:space="preserve">交通</t>
        </is>
      </c>
      <c r="M1" s="1" t="inlineStr">
        <is>
          <t xml:space="preserve">平米数</t>
        </is>
      </c>
      <c r="N1" s="1" t="inlineStr">
        <is>
          <t xml:space="preserve">物件価格(万円)</t>
        </is>
      </c>
      <c r="O1" s="1" t="inlineStr">
        <is>
          <t xml:space="preserve">坪単価(万円)</t>
        </is>
      </c>
      <c r="P1" s="1" t="inlineStr">
        <is>
          <t xml:space="preserve">同物件平均成約坪単価(万円)</t>
        </is>
      </c>
      <c r="Q1" s="1" t="inlineStr">
        <is>
          <t xml:space="preserve">同物件最高成約坪単価(万円)</t>
        </is>
      </c>
      <c r="R1" s="1" t="inlineStr">
        <is>
          <t xml:space="preserve">同物件成約事例坪単価１(万円)</t>
        </is>
      </c>
      <c r="S1" s="1" t="inlineStr">
        <is>
          <t xml:space="preserve">同物件成約事例坪単価２(万円)</t>
        </is>
      </c>
      <c r="T1" s="1" t="inlineStr">
        <is>
          <t xml:space="preserve">同物件成約事例坪単価３(万円)</t>
        </is>
      </c>
      <c r="U1" s="1" t="inlineStr">
        <is>
          <t xml:space="preserve">同物件成約事例坪単価４(万円)</t>
        </is>
      </c>
      <c r="V1" s="1" t="inlineStr">
        <is>
          <t xml:space="preserve">同物件成約事例坪単価５(万円)</t>
        </is>
      </c>
      <c r="W1" s="1" t="inlineStr">
        <is>
          <t xml:space="preserve">同物件事例1成約年月日</t>
        </is>
      </c>
      <c r="X1" s="1" t="inlineStr">
        <is>
          <t xml:space="preserve">同物件事例2成約年月日</t>
        </is>
      </c>
      <c r="Y1" s="1" t="inlineStr">
        <is>
          <t xml:space="preserve">同物件事例3成約年月日</t>
        </is>
      </c>
      <c r="Z1" s="1" t="inlineStr">
        <is>
          <t xml:space="preserve">同物件事例4成約年月日</t>
        </is>
      </c>
      <c r="AA1" s="1" t="inlineStr">
        <is>
          <t xml:space="preserve">同物件事例5成約年月日</t>
        </is>
      </c>
      <c r="AB1" s="1" t="inlineStr">
        <is>
          <t xml:space="preserve">同住所平均成約坪単価(万円)</t>
        </is>
      </c>
      <c r="AC1" s="1" t="inlineStr">
        <is>
          <t xml:space="preserve">同住所最高成約坪単価(万円)</t>
        </is>
      </c>
      <c r="AD1" s="1" t="inlineStr">
        <is>
          <t xml:space="preserve">同住所成約事例坪単価１(万円)</t>
        </is>
      </c>
      <c r="AE1" s="1" t="inlineStr">
        <is>
          <t xml:space="preserve">同住所成約事例坪単価２(万円)</t>
        </is>
      </c>
      <c r="AF1" s="1" t="inlineStr">
        <is>
          <t xml:space="preserve">同住所成約事例坪単価３(万円)</t>
        </is>
      </c>
      <c r="AG1" s="1" t="inlineStr">
        <is>
          <t xml:space="preserve">同住所成約事例坪単価４(万円)</t>
        </is>
      </c>
      <c r="AH1" s="1" t="inlineStr">
        <is>
          <t xml:space="preserve">同住所成約事例坪単価５(万円)</t>
        </is>
      </c>
      <c r="AI1" s="1" t="inlineStr">
        <is>
          <t xml:space="preserve">同住所事例1成約年月日</t>
        </is>
      </c>
      <c r="AJ1" s="1" t="inlineStr">
        <is>
          <t xml:space="preserve">同住所事例2成約年月日</t>
        </is>
      </c>
      <c r="AK1" s="1" t="inlineStr">
        <is>
          <t xml:space="preserve">同住所事例3成約年月日</t>
        </is>
      </c>
      <c r="AL1" s="1" t="inlineStr">
        <is>
          <t xml:space="preserve">同住所事例4成約年月日</t>
        </is>
      </c>
      <c r="AM1" s="1" t="inlineStr">
        <is>
          <t xml:space="preserve">同住所事例5成約年月日</t>
        </is>
      </c>
    </row>
  </sheetData>
  <conditionalFormatting sqref="B2:E1048576">
    <cfRule type="cellIs" dxfId="0" priority="1" operator="between">
      <formula>1.1</formula>
      <formula>100</formula>
    </cfRule>
  </conditionalFormatting>
  <printOptions/>
  <pageMargins left="0.5" right="0.5" top="1.0" bottom="1.0" header="0.5" footer="0.5"/>
  <pageSetup useFirstPageNumber="1" horizontalDpi="0" verticalDpi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2026-02-08T10:57:19.00Z</dcterms:created>
  <dc:title/>
  <dc:subject/>
  <dc:creator/>
  <dc:description/>
  <cp:revision>0</cp:revision>
</cp:coreProperties>
</file>