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</Types>
</file>

<file path=_rels/.rels><?xml version="1.0" encoding="UTF-8" standalone="yes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ate1904="false"/>
  <bookViews>
    <workbookView activeTab="0" firstSheet="0" showHorizontalScroll="true" showSheetTabs="true" showVerticalScroll="true"/>
  </bookViews>
  <sheets>
    <sheet name="同物件" sheetId="1" state="visible" r:id="rId1"/>
    <sheet name="東京築古広め" sheetId="2" state="visible" r:id="rId2"/>
  </sheets>
  <definedNames/>
  <calcPr calcId="0" calcMode="auto"/>
</workbook>
</file>

<file path=xl/styles.xml><?xml version="1.0" encoding="utf-8"?>
<styleSheet xmlns="http://schemas.openxmlformats.org/spreadsheetml/2006/main">
  <numFmts count="4">
    <numFmt numFmtId="164" formatCode="GENERAL"/>
    <numFmt numFmtId="165" formatCode="0.00%"/>
    <numFmt numFmtId="166" formatCode="#,##0"/>
    <numFmt numFmtId="167" formatCode="#,##0.0"/>
  </numFmts>
  <fonts count="2">
    <font>
      <name val="Calibri"/>
      <charset val="1"/>
      <family val="0"/>
      <sz val="11"/>
    </font>
    <font/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 diagonalDown="false" diagonalUp="false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">
    <xf borderId="0" fillId="0" fontId="0" numFmtId="164" xfId="0" applyFont="true"/>
    <xf borderId="1" fillId="0" fontId="1" numFmtId="164" xfId="0" applyFont="true" applyBorder="true"/>
    <xf borderId="1" fillId="0" fontId="0" numFmtId="164" xfId="0" applyFont="true" applyBorder="true"/>
    <xf borderId="1" fillId="0" fontId="0" numFmtId="165" xfId="0" applyFont="true" applyBorder="true"/>
    <xf borderId="1" fillId="0" fontId="0" numFmtId="166" xfId="0" applyFont="true" applyBorder="true"/>
    <xf borderId="1" fillId="0" fontId="0" numFmtId="167" xfId="0" applyFont="true" applyBorder="true"/>
  </cellXfs>
  <cellStyles count="1">
    <cellStyle builtinId="0" customBuiltin="false" name="Normal" xfId="0"/>
  </cellStyles>
  <dxfs count="1">
    <dxf>
      <font>
        <color rgb="FFA9CEEC"/>
      </font>
      <fill>
        <patternFill>
          <bgColor rgb="FFFFFFFF"/>
        </patternFill>
      </fill>
    </dxf>
  </dxfs>
  <tableStyles count="0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r="http://schemas.microsoft.com/office/spreadsheetml/2014/revision" xr:uid="{A2D6513B-C4B2-45BE-BA00-8E6BB30E7E94}">
  <dimension ref="A1:AM190"/>
  <sheetViews>
    <sheetView workbookViewId="0" view="normal" topLeftCell="A1" tabSelected="true">
      <selection pane="topLeft" activeCell="A1" sqref="A1"/>
    </sheetView>
  </sheetViews>
  <cols>
    <col min="1" max="1" width="22.00000000" customWidth="1"/>
    <col min="2" max="2" width="24.00000000" customWidth="1"/>
    <col min="3" max="3" width="26.00000000" customWidth="1"/>
    <col min="4" max="4" width="24.00000000" customWidth="1"/>
    <col min="5" max="5" width="26.00000000" customWidth="1"/>
    <col min="6" max="6" width="15.00000000" customWidth="1"/>
    <col min="7" max="7" width="50.00000000" customWidth="1"/>
    <col min="8" max="8" width="12.00000000" customWidth="1"/>
    <col min="9" max="9" width="40.00000000" customWidth="1"/>
    <col min="10" max="10" width="14.00000000" customWidth="1"/>
    <col min="11" max="11" width="27.00000000" customWidth="1"/>
    <col min="12" max="12" width="14.00000000" customWidth="1"/>
    <col min="13" max="13" width="10.00000000" customWidth="1"/>
    <col min="14" max="14" width="17.00000000" customWidth="1"/>
    <col min="15" max="15" width="17.00000000" customWidth="1"/>
    <col min="16" max="16" width="30.00000000" customWidth="1"/>
    <col min="17" max="17" width="30.00000000" customWidth="1"/>
    <col min="18" max="18" width="32.00000000" customWidth="1"/>
    <col min="19" max="19" width="32.00000000" customWidth="1"/>
    <col min="20" max="20" width="32.00000000" customWidth="1"/>
    <col min="21" max="21" width="32.00000000" customWidth="1"/>
    <col min="22" max="22" width="32.00000000" customWidth="1"/>
    <col min="23" max="23" width="25.00000000" customWidth="1"/>
    <col min="24" max="24" width="25.00000000" customWidth="1"/>
    <col min="25" max="25" width="25.00000000" customWidth="1"/>
    <col min="26" max="26" width="25.00000000" customWidth="1"/>
    <col min="27" max="27" width="25.00000000" customWidth="1"/>
    <col min="28" max="28" width="30.00000000" customWidth="1"/>
    <col min="29" max="29" width="30.00000000" customWidth="1"/>
    <col min="30" max="30" width="32.00000000" customWidth="1"/>
    <col min="31" max="31" width="32.00000000" customWidth="1"/>
    <col min="32" max="32" width="32.00000000" customWidth="1"/>
    <col min="33" max="33" width="32.00000000" customWidth="1"/>
    <col min="34" max="34" width="32.00000000" customWidth="1"/>
    <col min="35" max="35" width="25.00000000" customWidth="1"/>
    <col min="36" max="36" width="25.00000000" customWidth="1"/>
    <col min="37" max="37" width="25.00000000" customWidth="1"/>
    <col min="38" max="38" width="25.00000000" customWidth="1"/>
    <col min="39" max="39" width="25.00000000" customWidth="1"/>
  </cols>
  <sheetData>
    <row r="1">
      <c r="A1" s="1" t="inlineStr">
        <is>
          <t xml:space="preserve">詳細シート作成対象</t>
        </is>
      </c>
      <c r="B1" s="1" t="inlineStr">
        <is>
          <t xml:space="preserve">同物件平均との乖離率</t>
        </is>
      </c>
      <c r="C1" s="1" t="inlineStr">
        <is>
          <t xml:space="preserve">同物件最高値との乖離率</t>
        </is>
      </c>
      <c r="D1" s="1" t="inlineStr">
        <is>
          <t xml:space="preserve">同住所平均との乖離率</t>
        </is>
      </c>
      <c r="E1" s="1" t="inlineStr">
        <is>
          <t xml:space="preserve">同住所最高値との乖離率</t>
        </is>
      </c>
      <c r="F1" s="1" t="inlineStr">
        <is>
          <t xml:space="preserve">物件番号</t>
        </is>
      </c>
      <c r="G1" s="1" t="inlineStr">
        <is>
          <t xml:space="preserve">物件名</t>
        </is>
      </c>
      <c r="H1" s="1" t="inlineStr">
        <is>
          <t xml:space="preserve">エリア</t>
        </is>
      </c>
      <c r="I1" s="1" t="inlineStr">
        <is>
          <t xml:space="preserve">住所</t>
        </is>
      </c>
      <c r="J1" s="1" t="inlineStr">
        <is>
          <t xml:space="preserve">築年月</t>
        </is>
      </c>
      <c r="K1" s="1" t="inlineStr">
        <is>
          <t xml:space="preserve">沿線駅</t>
        </is>
      </c>
      <c r="L1" s="1" t="inlineStr">
        <is>
          <t xml:space="preserve">交通</t>
        </is>
      </c>
      <c r="M1" s="1" t="inlineStr">
        <is>
          <t xml:space="preserve">平米数</t>
        </is>
      </c>
      <c r="N1" s="1" t="inlineStr">
        <is>
          <t xml:space="preserve">物件価格(万円)</t>
        </is>
      </c>
      <c r="O1" s="1" t="inlineStr">
        <is>
          <t xml:space="preserve">坪単価(万円)</t>
        </is>
      </c>
      <c r="P1" s="1" t="inlineStr">
        <is>
          <t xml:space="preserve">同物件平均成約坪単価(万円)</t>
        </is>
      </c>
      <c r="Q1" s="1" t="inlineStr">
        <is>
          <t xml:space="preserve">同物件最高成約坪単価(万円)</t>
        </is>
      </c>
      <c r="R1" s="1" t="inlineStr">
        <is>
          <t xml:space="preserve">同物件成約事例坪単価１(万円)</t>
        </is>
      </c>
      <c r="S1" s="1" t="inlineStr">
        <is>
          <t xml:space="preserve">同物件成約事例坪単価２(万円)</t>
        </is>
      </c>
      <c r="T1" s="1" t="inlineStr">
        <is>
          <t xml:space="preserve">同物件成約事例坪単価３(万円)</t>
        </is>
      </c>
      <c r="U1" s="1" t="inlineStr">
        <is>
          <t xml:space="preserve">同物件成約事例坪単価４(万円)</t>
        </is>
      </c>
      <c r="V1" s="1" t="inlineStr">
        <is>
          <t xml:space="preserve">同物件成約事例坪単価５(万円)</t>
        </is>
      </c>
      <c r="W1" s="1" t="inlineStr">
        <is>
          <t xml:space="preserve">同物件事例1成約年月日</t>
        </is>
      </c>
      <c r="X1" s="1" t="inlineStr">
        <is>
          <t xml:space="preserve">同物件事例2成約年月日</t>
        </is>
      </c>
      <c r="Y1" s="1" t="inlineStr">
        <is>
          <t xml:space="preserve">同物件事例3成約年月日</t>
        </is>
      </c>
      <c r="Z1" s="1" t="inlineStr">
        <is>
          <t xml:space="preserve">同物件事例4成約年月日</t>
        </is>
      </c>
      <c r="AA1" s="1" t="inlineStr">
        <is>
          <t xml:space="preserve">同物件事例5成約年月日</t>
        </is>
      </c>
      <c r="AB1" s="1" t="inlineStr">
        <is>
          <t xml:space="preserve">同住所平均成約坪単価(万円)</t>
        </is>
      </c>
      <c r="AC1" s="1" t="inlineStr">
        <is>
          <t xml:space="preserve">同住所最高成約坪単価(万円)</t>
        </is>
      </c>
      <c r="AD1" s="1" t="inlineStr">
        <is>
          <t xml:space="preserve">同住所成約事例坪単価１(万円)</t>
        </is>
      </c>
      <c r="AE1" s="1" t="inlineStr">
        <is>
          <t xml:space="preserve">同住所成約事例坪単価２(万円)</t>
        </is>
      </c>
      <c r="AF1" s="1" t="inlineStr">
        <is>
          <t xml:space="preserve">同住所成約事例坪単価３(万円)</t>
        </is>
      </c>
      <c r="AG1" s="1" t="inlineStr">
        <is>
          <t xml:space="preserve">同住所成約事例坪単価４(万円)</t>
        </is>
      </c>
      <c r="AH1" s="1" t="inlineStr">
        <is>
          <t xml:space="preserve">同住所成約事例坪単価５(万円)</t>
        </is>
      </c>
      <c r="AI1" s="1" t="inlineStr">
        <is>
          <t xml:space="preserve">同住所事例1成約年月日</t>
        </is>
      </c>
      <c r="AJ1" s="1" t="inlineStr">
        <is>
          <t xml:space="preserve">同住所事例2成約年月日</t>
        </is>
      </c>
      <c r="AK1" s="1" t="inlineStr">
        <is>
          <t xml:space="preserve">同住所事例3成約年月日</t>
        </is>
      </c>
      <c r="AL1" s="1" t="inlineStr">
        <is>
          <t xml:space="preserve">同住所事例4成約年月日</t>
        </is>
      </c>
      <c r="AM1" s="1" t="inlineStr">
        <is>
          <t xml:space="preserve">同住所事例5成約年月日</t>
        </is>
      </c>
    </row>
    <row r="2">
      <c r="A2" s="2">
        <f>IF(OR(AND(B2&gt;1.1,B2&lt;&gt;"成約物件不足"),AND(C2&gt;1.1,C2&lt;&gt;"成約物件不足"),AND(D2&gt;1.1,D2&lt;&gt;"成約物件不足"),AND(E2&gt;1.1,E2&lt;&gt;"成約物件不足")),"○","")</f>
      </c>
      <c r="B2" s="3">
        <f>P2/O2</f>
      </c>
      <c r="C2" s="3">
        <f>Q2/O2</f>
      </c>
      <c r="D2" s="3">
        <f>AB2/O2</f>
      </c>
      <c r="E2" s="3">
        <f>AC2/O2</f>
      </c>
      <c r="F2" s="2" t="inlineStr">
        <is>
          <t xml:space="preserve">100136025474</t>
        </is>
      </c>
      <c r="G2" s="2" t="inlineStr">
        <is>
          <t xml:space="preserve">グランスイート麻布台ヒルトップタワー</t>
        </is>
      </c>
      <c r="H2" s="2" t="inlineStr">
        <is>
          <t xml:space="preserve">東京都</t>
        </is>
      </c>
      <c r="I2" s="2" t="inlineStr">
        <is>
          <t xml:space="preserve">東京都港区麻布台３丁目</t>
        </is>
      </c>
      <c r="J2" s="2" t="inlineStr">
        <is>
          <t xml:space="preserve">2014年1月</t>
        </is>
      </c>
      <c r="K2" s="2" t="inlineStr">
        <is>
          <t xml:space="preserve">南北線　六本木一丁目</t>
        </is>
      </c>
      <c r="L2" s="2" t="inlineStr">
        <is>
          <t xml:space="preserve">徒歩　7分</t>
        </is>
      </c>
      <c r="M2" s="2" t="inlineStr">
        <is>
          <t xml:space="preserve">94.21㎡</t>
        </is>
      </c>
      <c r="N2" s="4">
        <v>76800</v>
      </c>
      <c r="O2" s="5">
        <v>2694.9</v>
      </c>
      <c r="P2" s="5">
        <f>AVERAGE(R2:T2)</f>
      </c>
      <c r="Q2" s="5">
        <f>MAX(R2:V2)</f>
      </c>
      <c r="R2" s="5">
        <v>1450.2</v>
      </c>
      <c r="S2" s="5">
        <v>1316.3</v>
      </c>
      <c r="T2" s="5">
        <v>964.5</v>
      </c>
      <c r="U2" s="5">
        <v>579</v>
      </c>
      <c r="V2" s="5">
        <v>562.7</v>
      </c>
      <c r="W2" s="2" t="inlineStr">
        <is>
          <t xml:space="preserve">2025-06-23</t>
        </is>
      </c>
      <c r="X2" s="2" t="inlineStr">
        <is>
          <t xml:space="preserve">2024-11-29</t>
        </is>
      </c>
      <c r="Y2" s="2" t="inlineStr">
        <is>
          <t xml:space="preserve">2023-03-31</t>
        </is>
      </c>
      <c r="Z2" s="2" t="inlineStr">
        <is>
          <t xml:space="preserve">2020-06-16</t>
        </is>
      </c>
      <c r="AA2" s="2" t="inlineStr">
        <is>
          <t xml:space="preserve">2020-02-04</t>
        </is>
      </c>
      <c r="AB2" s="4">
        <f>AVERAGE(AD2:AF2)</f>
      </c>
      <c r="AC2" s="5">
        <f>MAX(AD2:AH2)</f>
      </c>
      <c r="AD2" s="5">
        <v>1450.2</v>
      </c>
      <c r="AE2" s="5">
        <v>1316.3</v>
      </c>
      <c r="AF2" s="5">
        <v>964.5</v>
      </c>
      <c r="AG2" s="5">
        <v>579</v>
      </c>
      <c r="AH2" s="5">
        <v>562.7</v>
      </c>
      <c r="AI2" s="5" t="inlineStr">
        <is>
          <t xml:space="preserve">2025-06-23</t>
        </is>
      </c>
      <c r="AJ2" s="5" t="inlineStr">
        <is>
          <t xml:space="preserve">2024-11-29</t>
        </is>
      </c>
      <c r="AK2" s="2" t="inlineStr">
        <is>
          <t xml:space="preserve">2023-03-31</t>
        </is>
      </c>
      <c r="AL2" s="2" t="inlineStr">
        <is>
          <t xml:space="preserve">2020-06-16</t>
        </is>
      </c>
      <c r="AM2" s="2" t="inlineStr">
        <is>
          <t xml:space="preserve">2020-02-04</t>
        </is>
      </c>
    </row>
    <row r="3">
      <c r="A3" s="2">
        <f>IF(OR(AND(B3&gt;1.1,B3&lt;&gt;"成約物件不足"),AND(C3&gt;1.1,C3&lt;&gt;"成約物件不足"),AND(D3&gt;1.1,D3&lt;&gt;"成約物件不足"),AND(E3&gt;1.1,E3&lt;&gt;"成約物件不足")),"○","")</f>
      </c>
      <c r="B3" s="3" t="inlineStr">
        <is>
          <t xml:space="preserve">成約物件不足</t>
        </is>
      </c>
      <c r="C3" s="3" t="inlineStr">
        <is>
          <t xml:space="preserve">成約物件不足</t>
        </is>
      </c>
      <c r="D3" s="3" t="inlineStr">
        <is>
          <t xml:space="preserve">成約物件不足</t>
        </is>
      </c>
      <c r="E3" s="3" t="inlineStr">
        <is>
          <t xml:space="preserve">成約物件不足</t>
        </is>
      </c>
      <c r="F3" s="2" t="inlineStr">
        <is>
          <t xml:space="preserve">100134664626</t>
        </is>
      </c>
      <c r="G3" s="2" t="inlineStr">
        <is>
          <t xml:space="preserve">ＷＯＲＬＤ　ＴＯＷＥＲ　ＲＥＳＩＤＥＮＣＥ</t>
        </is>
      </c>
      <c r="H3" s="2" t="inlineStr">
        <is>
          <t xml:space="preserve">東京都</t>
        </is>
      </c>
      <c r="I3" s="2" t="inlineStr">
        <is>
          <t xml:space="preserve">東京都港区浜松町２丁目</t>
        </is>
      </c>
      <c r="J3" s="2" t="inlineStr">
        <is>
          <t xml:space="preserve">2024年11月</t>
        </is>
      </c>
      <c r="K3" s="2" t="inlineStr">
        <is>
          <t xml:space="preserve">山手線　浜松町</t>
        </is>
      </c>
      <c r="L3" s="2" t="inlineStr">
        <is>
          <t xml:space="preserve">徒歩　2分</t>
        </is>
      </c>
      <c r="M3" s="2" t="inlineStr">
        <is>
          <t xml:space="preserve">60.26㎡</t>
        </is>
      </c>
      <c r="N3" s="4">
        <v>39000</v>
      </c>
      <c r="O3" s="5">
        <v>2139.5</v>
      </c>
      <c r="P3" s="5"/>
      <c r="Q3" s="5"/>
      <c r="R3" s="5"/>
      <c r="S3" s="5"/>
      <c r="T3" s="5"/>
      <c r="U3" s="5"/>
      <c r="V3" s="5"/>
      <c r="W3" s="2"/>
      <c r="X3" s="2"/>
      <c r="Y3" s="2"/>
      <c r="Z3" s="2"/>
      <c r="AA3" s="2"/>
      <c r="AB3" s="4"/>
      <c r="AC3" s="5"/>
      <c r="AD3" s="5"/>
      <c r="AE3" s="5"/>
      <c r="AF3" s="5"/>
      <c r="AG3" s="5"/>
      <c r="AH3" s="5"/>
      <c r="AI3" s="5"/>
      <c r="AJ3" s="5"/>
      <c r="AK3" s="2"/>
      <c r="AL3" s="2"/>
      <c r="AM3" s="2"/>
    </row>
    <row r="4">
      <c r="A4" s="2">
        <f>IF(OR(AND(B4&gt;1.1,B4&lt;&gt;"成約物件不足"),AND(C4&gt;1.1,C4&lt;&gt;"成約物件不足"),AND(D4&gt;1.1,D4&lt;&gt;"成約物件不足"),AND(E4&gt;1.1,E4&lt;&gt;"成約物件不足")),"○","")</f>
      </c>
      <c r="B4" s="3" t="inlineStr">
        <is>
          <t xml:space="preserve">成約物件不足</t>
        </is>
      </c>
      <c r="C4" s="3" t="inlineStr">
        <is>
          <t xml:space="preserve">成約物件不足</t>
        </is>
      </c>
      <c r="D4" s="3">
        <f>AB4/O4</f>
      </c>
      <c r="E4" s="3">
        <f>AC4/O4</f>
      </c>
      <c r="F4" s="2" t="inlineStr">
        <is>
          <t xml:space="preserve">100129233860</t>
        </is>
      </c>
      <c r="G4" s="2" t="inlineStr">
        <is>
          <t xml:space="preserve">白金ザ・スカイ　東棟</t>
        </is>
      </c>
      <c r="H4" s="2" t="inlineStr">
        <is>
          <t xml:space="preserve">東京都</t>
        </is>
      </c>
      <c r="I4" s="2" t="inlineStr">
        <is>
          <t xml:space="preserve">東京都港区白金１丁目</t>
        </is>
      </c>
      <c r="J4" s="2" t="inlineStr">
        <is>
          <t xml:space="preserve">2023年2月</t>
        </is>
      </c>
      <c r="K4" s="2" t="inlineStr">
        <is>
          <t xml:space="preserve">南北線　白金高輪</t>
        </is>
      </c>
      <c r="L4" s="2" t="inlineStr">
        <is>
          <t xml:space="preserve">徒歩　3分</t>
        </is>
      </c>
      <c r="M4" s="2" t="inlineStr">
        <is>
          <t xml:space="preserve">55.89㎡</t>
        </is>
      </c>
      <c r="N4" s="4">
        <v>32900</v>
      </c>
      <c r="O4" s="5">
        <v>1946</v>
      </c>
      <c r="P4" s="5">
        <f>AVERAGE(R4:T4)</f>
      </c>
      <c r="Q4" s="5">
        <f>MAX(R4:V4)</f>
      </c>
      <c r="R4" s="5">
        <v>1127.9</v>
      </c>
      <c r="S4" s="5"/>
      <c r="T4" s="5"/>
      <c r="U4" s="5"/>
      <c r="V4" s="5"/>
      <c r="W4" s="2" t="inlineStr">
        <is>
          <t xml:space="preserve">2023-11-30</t>
        </is>
      </c>
      <c r="X4" s="2"/>
      <c r="Y4" s="2"/>
      <c r="Z4" s="2"/>
      <c r="AA4" s="2"/>
      <c r="AB4" s="4">
        <f>AVERAGE(AD4:AF4)</f>
      </c>
      <c r="AC4" s="5">
        <f>MAX(AD4:AH4)</f>
      </c>
      <c r="AD4" s="5">
        <v>840.3</v>
      </c>
      <c r="AE4" s="5">
        <v>1009.7</v>
      </c>
      <c r="AF4" s="5">
        <v>1127.9</v>
      </c>
      <c r="AG4" s="5">
        <v>498.6</v>
      </c>
      <c r="AH4" s="5">
        <v>658.5</v>
      </c>
      <c r="AI4" s="5" t="inlineStr">
        <is>
          <t xml:space="preserve">2025-07-28</t>
        </is>
      </c>
      <c r="AJ4" s="5" t="inlineStr">
        <is>
          <t xml:space="preserve">2024-03-25</t>
        </is>
      </c>
      <c r="AK4" s="2" t="inlineStr">
        <is>
          <t xml:space="preserve">2023-11-30</t>
        </is>
      </c>
      <c r="AL4" s="2" t="inlineStr">
        <is>
          <t xml:space="preserve">2023-07-29</t>
        </is>
      </c>
      <c r="AM4" s="2" t="inlineStr">
        <is>
          <t xml:space="preserve">2023-01-30</t>
        </is>
      </c>
    </row>
    <row r="5">
      <c r="A5" s="2">
        <f>IF(OR(AND(B5&gt;1.1,B5&lt;&gt;"成約物件不足"),AND(C5&gt;1.1,C5&lt;&gt;"成約物件不足"),AND(D5&gt;1.1,D5&lt;&gt;"成約物件不足"),AND(E5&gt;1.1,E5&lt;&gt;"成約物件不足")),"○","")</f>
      </c>
      <c r="B5" s="3" t="inlineStr">
        <is>
          <t xml:space="preserve">成約物件不足</t>
        </is>
      </c>
      <c r="C5" s="3" t="inlineStr">
        <is>
          <t xml:space="preserve">成約物件不足</t>
        </is>
      </c>
      <c r="D5" s="3">
        <f>AB5/O5</f>
      </c>
      <c r="E5" s="3">
        <f>AC5/O5</f>
      </c>
      <c r="F5" s="2" t="inlineStr">
        <is>
          <t xml:space="preserve">100135075467</t>
        </is>
      </c>
      <c r="G5" s="2" t="inlineStr">
        <is>
          <t xml:space="preserve">プレミスト白金</t>
        </is>
      </c>
      <c r="H5" s="2" t="inlineStr">
        <is>
          <t xml:space="preserve">東京都</t>
        </is>
      </c>
      <c r="I5" s="2" t="inlineStr">
        <is>
          <t xml:space="preserve">東京都港区白金６丁目</t>
        </is>
      </c>
      <c r="J5" s="2" t="inlineStr">
        <is>
          <t xml:space="preserve">2022年10月</t>
        </is>
      </c>
      <c r="K5" s="2" t="inlineStr">
        <is>
          <t xml:space="preserve">南北線　白金台</t>
        </is>
      </c>
      <c r="L5" s="2" t="inlineStr">
        <is>
          <t xml:space="preserve">徒歩　9分</t>
        </is>
      </c>
      <c r="M5" s="2" t="inlineStr">
        <is>
          <t xml:space="preserve">67.15㎡</t>
        </is>
      </c>
      <c r="N5" s="4">
        <v>29880</v>
      </c>
      <c r="O5" s="5">
        <v>1471</v>
      </c>
      <c r="P5" s="5"/>
      <c r="Q5" s="5"/>
      <c r="R5" s="5"/>
      <c r="S5" s="5"/>
      <c r="T5" s="5"/>
      <c r="U5" s="5"/>
      <c r="V5" s="5"/>
      <c r="W5" s="2"/>
      <c r="X5" s="2"/>
      <c r="Y5" s="2"/>
      <c r="Z5" s="2"/>
      <c r="AA5" s="2"/>
      <c r="AB5" s="4">
        <f>AVERAGE(AD5:AF5)</f>
      </c>
      <c r="AC5" s="5">
        <f>MAX(AD5:AH5)</f>
      </c>
      <c r="AD5" s="5">
        <v>813.1</v>
      </c>
      <c r="AE5" s="5">
        <v>658.6</v>
      </c>
      <c r="AF5" s="5">
        <v>591</v>
      </c>
      <c r="AG5" s="5">
        <v>550.1</v>
      </c>
      <c r="AH5" s="5"/>
      <c r="AI5" s="5" t="inlineStr">
        <is>
          <t xml:space="preserve">2023-11-28</t>
        </is>
      </c>
      <c r="AJ5" s="5" t="inlineStr">
        <is>
          <t xml:space="preserve">2022-02-04</t>
        </is>
      </c>
      <c r="AK5" s="2" t="inlineStr">
        <is>
          <t xml:space="preserve">2021-04-23</t>
        </is>
      </c>
      <c r="AL5" s="2" t="inlineStr">
        <is>
          <t xml:space="preserve">2017-12-25</t>
        </is>
      </c>
      <c r="AM5" s="2"/>
    </row>
    <row r="6">
      <c r="A6" s="2">
        <f>IF(OR(AND(B6&gt;1.1,B6&lt;&gt;"成約物件不足"),AND(C6&gt;1.1,C6&lt;&gt;"成約物件不足"),AND(D6&gt;1.1,D6&lt;&gt;"成約物件不足"),AND(E6&gt;1.1,E6&lt;&gt;"成約物件不足")),"○","")</f>
      </c>
      <c r="B6" s="3" t="inlineStr">
        <is>
          <t xml:space="preserve">成約物件不足</t>
        </is>
      </c>
      <c r="C6" s="3" t="inlineStr">
        <is>
          <t xml:space="preserve">成約物件不足</t>
        </is>
      </c>
      <c r="D6" s="3">
        <f>AB6/O6</f>
      </c>
      <c r="E6" s="3">
        <f>AC6/O6</f>
      </c>
      <c r="F6" s="2" t="inlineStr">
        <is>
          <t xml:space="preserve">100132683249</t>
        </is>
      </c>
      <c r="G6" s="2" t="inlineStr">
        <is>
          <t xml:space="preserve">パークタワー勝どきサウス（定借手あり）</t>
        </is>
      </c>
      <c r="H6" s="2" t="inlineStr">
        <is>
          <t xml:space="preserve">東京都</t>
        </is>
      </c>
      <c r="I6" s="2" t="inlineStr">
        <is>
          <t xml:space="preserve">東京都中央区勝どき４丁目</t>
        </is>
      </c>
      <c r="J6" s="2" t="inlineStr">
        <is>
          <t xml:space="preserve">2023年8月</t>
        </is>
      </c>
      <c r="K6" s="2" t="inlineStr">
        <is>
          <t xml:space="preserve">大江戸線　勝どき</t>
        </is>
      </c>
      <c r="L6" s="2" t="inlineStr">
        <is>
          <t xml:space="preserve">徒歩　2分</t>
        </is>
      </c>
      <c r="M6" s="2" t="inlineStr">
        <is>
          <t xml:space="preserve">77.58㎡</t>
        </is>
      </c>
      <c r="N6" s="4">
        <v>27800</v>
      </c>
      <c r="O6" s="5">
        <v>1184.6</v>
      </c>
      <c r="P6" s="5"/>
      <c r="Q6" s="5"/>
      <c r="R6" s="5"/>
      <c r="S6" s="5"/>
      <c r="T6" s="5"/>
      <c r="U6" s="5"/>
      <c r="V6" s="5"/>
      <c r="W6" s="2"/>
      <c r="X6" s="2"/>
      <c r="Y6" s="2"/>
      <c r="Z6" s="2"/>
      <c r="AA6" s="2"/>
      <c r="AB6" s="4">
        <f>AVERAGE(AD6:AF6)</f>
      </c>
      <c r="AC6" s="5">
        <f>MAX(AD6:AH6)</f>
      </c>
      <c r="AD6" s="5">
        <v>775.7</v>
      </c>
      <c r="AE6" s="5">
        <v>865</v>
      </c>
      <c r="AF6" s="5">
        <v>900.2</v>
      </c>
      <c r="AG6" s="5"/>
      <c r="AH6" s="5"/>
      <c r="AI6" s="5" t="inlineStr">
        <is>
          <t xml:space="preserve">2024-11-17</t>
        </is>
      </c>
      <c r="AJ6" s="5" t="inlineStr">
        <is>
          <t xml:space="preserve">2024-10-25</t>
        </is>
      </c>
      <c r="AK6" s="2" t="inlineStr">
        <is>
          <t xml:space="preserve">2024-10-17</t>
        </is>
      </c>
      <c r="AL6" s="2"/>
      <c r="AM6" s="2"/>
    </row>
    <row r="7">
      <c r="A7" s="2">
        <f>IF(OR(AND(B7&gt;1.1,B7&lt;&gt;"成約物件不足"),AND(C7&gt;1.1,C7&lt;&gt;"成約物件不足"),AND(D7&gt;1.1,D7&lt;&gt;"成約物件不足"),AND(E7&gt;1.1,E7&lt;&gt;"成約物件不足")),"○","")</f>
      </c>
      <c r="B7" s="3" t="inlineStr">
        <is>
          <t xml:space="preserve">成約物件不足</t>
        </is>
      </c>
      <c r="C7" s="3" t="inlineStr">
        <is>
          <t xml:space="preserve">成約物件不足</t>
        </is>
      </c>
      <c r="D7" s="3">
        <f>AB7/O7</f>
      </c>
      <c r="E7" s="3">
        <f>AC7/O7</f>
      </c>
      <c r="F7" s="2" t="inlineStr">
        <is>
          <t xml:space="preserve">100126142713</t>
        </is>
      </c>
      <c r="G7" s="2" t="inlineStr">
        <is>
          <t xml:space="preserve">ガーデンヒルズ四ツ谷迎賓の森</t>
        </is>
      </c>
      <c r="H7" s="2" t="inlineStr">
        <is>
          <t xml:space="preserve">東京都</t>
        </is>
      </c>
      <c r="I7" s="2" t="inlineStr">
        <is>
          <t xml:space="preserve">東京都新宿区南元町</t>
        </is>
      </c>
      <c r="J7" s="2" t="inlineStr">
        <is>
          <t xml:space="preserve">2016年10月</t>
        </is>
      </c>
      <c r="K7" s="2" t="inlineStr">
        <is>
          <t xml:space="preserve">中央線　四ツ谷</t>
        </is>
      </c>
      <c r="L7" s="2" t="inlineStr">
        <is>
          <t xml:space="preserve">徒歩　10分</t>
        </is>
      </c>
      <c r="M7" s="2" t="inlineStr">
        <is>
          <t xml:space="preserve">82.5㎡</t>
        </is>
      </c>
      <c r="N7" s="4">
        <v>27800</v>
      </c>
      <c r="O7" s="5">
        <v>1114</v>
      </c>
      <c r="P7" s="5">
        <f>AVERAGE(R7:T7)</f>
      </c>
      <c r="Q7" s="5">
        <f>MAX(R7:V7)</f>
      </c>
      <c r="R7" s="5">
        <v>804.6</v>
      </c>
      <c r="S7" s="5"/>
      <c r="T7" s="5"/>
      <c r="U7" s="5"/>
      <c r="V7" s="5"/>
      <c r="W7" s="2" t="inlineStr">
        <is>
          <t xml:space="preserve">2025-02-22</t>
        </is>
      </c>
      <c r="X7" s="2"/>
      <c r="Y7" s="2"/>
      <c r="Z7" s="2"/>
      <c r="AA7" s="2"/>
      <c r="AB7" s="4">
        <f>AVERAGE(AD7:AF7)</f>
      </c>
      <c r="AC7" s="5">
        <f>MAX(AD7:AH7)</f>
      </c>
      <c r="AD7" s="5">
        <v>804.6</v>
      </c>
      <c r="AE7" s="5">
        <v>522.3</v>
      </c>
      <c r="AF7" s="5">
        <v>402.7</v>
      </c>
      <c r="AG7" s="5">
        <v>335.9</v>
      </c>
      <c r="AH7" s="5">
        <v>330.6</v>
      </c>
      <c r="AI7" s="5" t="inlineStr">
        <is>
          <t xml:space="preserve">2025-02-22</t>
        </is>
      </c>
      <c r="AJ7" s="5" t="inlineStr">
        <is>
          <t xml:space="preserve">2024-11-25</t>
        </is>
      </c>
      <c r="AK7" s="2" t="inlineStr">
        <is>
          <t xml:space="preserve">2021-11-29</t>
        </is>
      </c>
      <c r="AL7" s="2" t="inlineStr">
        <is>
          <t xml:space="preserve">2020-10-30</t>
        </is>
      </c>
      <c r="AM7" s="2" t="inlineStr">
        <is>
          <t xml:space="preserve">2019-10-18</t>
        </is>
      </c>
    </row>
    <row r="8">
      <c r="A8" s="2">
        <f>IF(OR(AND(B8&gt;1.1,B8&lt;&gt;"成約物件不足"),AND(C8&gt;1.1,C8&lt;&gt;"成約物件不足"),AND(D8&gt;1.1,D8&lt;&gt;"成約物件不足"),AND(E8&gt;1.1,E8&lt;&gt;"成約物件不足")),"○","")</f>
      </c>
      <c r="B8" s="3" t="inlineStr">
        <is>
          <t xml:space="preserve">成約物件不足</t>
        </is>
      </c>
      <c r="C8" s="3" t="inlineStr">
        <is>
          <t xml:space="preserve">成約物件不足</t>
        </is>
      </c>
      <c r="D8" s="3" t="inlineStr">
        <is>
          <t xml:space="preserve">成約物件不足</t>
        </is>
      </c>
      <c r="E8" s="3" t="inlineStr">
        <is>
          <t xml:space="preserve">成約物件不足</t>
        </is>
      </c>
      <c r="F8" s="2" t="inlineStr">
        <is>
          <t xml:space="preserve">100133833892</t>
        </is>
      </c>
      <c r="G8" s="2" t="inlineStr">
        <is>
          <t xml:space="preserve">アトラスタワー五反田</t>
        </is>
      </c>
      <c r="H8" s="2" t="inlineStr">
        <is>
          <t xml:space="preserve">東京都</t>
        </is>
      </c>
      <c r="I8" s="2" t="inlineStr">
        <is>
          <t xml:space="preserve">東京都品川区西五反田２丁目</t>
        </is>
      </c>
      <c r="J8" s="2" t="inlineStr">
        <is>
          <t xml:space="preserve">2024年1月</t>
        </is>
      </c>
      <c r="K8" s="2" t="inlineStr">
        <is>
          <t xml:space="preserve">山手線　五反田</t>
        </is>
      </c>
      <c r="L8" s="2" t="inlineStr">
        <is>
          <t xml:space="preserve">徒歩　5分</t>
        </is>
      </c>
      <c r="M8" s="2" t="inlineStr">
        <is>
          <t xml:space="preserve">73.56㎡</t>
        </is>
      </c>
      <c r="N8" s="4">
        <v>26700</v>
      </c>
      <c r="O8" s="5">
        <v>1199.9</v>
      </c>
      <c r="P8" s="5"/>
      <c r="Q8" s="5"/>
      <c r="R8" s="5"/>
      <c r="S8" s="5"/>
      <c r="T8" s="5"/>
      <c r="U8" s="5"/>
      <c r="V8" s="5"/>
      <c r="W8" s="2"/>
      <c r="X8" s="2"/>
      <c r="Y8" s="2"/>
      <c r="Z8" s="2"/>
      <c r="AA8" s="2"/>
      <c r="AB8" s="4">
        <f>AVERAGE(AD8:AF8)</f>
      </c>
      <c r="AC8" s="5">
        <f>MAX(AD8:AH8)</f>
      </c>
      <c r="AD8" s="5">
        <v>502</v>
      </c>
      <c r="AE8" s="5"/>
      <c r="AF8" s="5"/>
      <c r="AG8" s="5"/>
      <c r="AH8" s="5"/>
      <c r="AI8" s="5" t="inlineStr">
        <is>
          <t xml:space="preserve">2025-09-28</t>
        </is>
      </c>
      <c r="AJ8" s="5"/>
      <c r="AK8" s="2"/>
      <c r="AL8" s="2"/>
      <c r="AM8" s="2"/>
    </row>
    <row r="9">
      <c r="A9" s="2">
        <f>IF(OR(AND(B9&gt;1.1,B9&lt;&gt;"成約物件不足"),AND(C9&gt;1.1,C9&lt;&gt;"成約物件不足"),AND(D9&gt;1.1,D9&lt;&gt;"成約物件不足"),AND(E9&gt;1.1,E9&lt;&gt;"成約物件不足")),"○","")</f>
      </c>
      <c r="B9" s="3">
        <f>P9/O9</f>
      </c>
      <c r="C9" s="3">
        <f>Q9/O9</f>
      </c>
      <c r="D9" s="3">
        <f>AB9/O9</f>
      </c>
      <c r="E9" s="3">
        <f>AC9/O9</f>
      </c>
      <c r="F9" s="2" t="inlineStr">
        <is>
          <t xml:space="preserve">100131299893</t>
        </is>
      </c>
      <c r="G9" s="2" t="inlineStr">
        <is>
          <t xml:space="preserve">ブランズタワー豊洲</t>
        </is>
      </c>
      <c r="H9" s="2" t="inlineStr">
        <is>
          <t xml:space="preserve">東京都</t>
        </is>
      </c>
      <c r="I9" s="2" t="inlineStr">
        <is>
          <t xml:space="preserve">東京都江東区豊洲５丁目</t>
        </is>
      </c>
      <c r="J9" s="2" t="inlineStr">
        <is>
          <t xml:space="preserve">2021年10月</t>
        </is>
      </c>
      <c r="K9" s="2" t="inlineStr">
        <is>
          <t xml:space="preserve">有楽町線　豊洲</t>
        </is>
      </c>
      <c r="L9" s="2" t="inlineStr">
        <is>
          <t xml:space="preserve">徒歩　4分</t>
        </is>
      </c>
      <c r="M9" s="2" t="inlineStr">
        <is>
          <t xml:space="preserve">75.88㎡</t>
        </is>
      </c>
      <c r="N9" s="4">
        <v>26400</v>
      </c>
      <c r="O9" s="5">
        <v>1150.2</v>
      </c>
      <c r="P9" s="5">
        <f>AVERAGE(R9:T9)</f>
      </c>
      <c r="Q9" s="5">
        <f>MAX(R9:V9)</f>
      </c>
      <c r="R9" s="5">
        <v>760.7</v>
      </c>
      <c r="S9" s="5">
        <v>795.1</v>
      </c>
      <c r="T9" s="5">
        <v>691.6</v>
      </c>
      <c r="U9" s="5">
        <v>726.7</v>
      </c>
      <c r="V9" s="5">
        <v>700.4</v>
      </c>
      <c r="W9" s="2" t="inlineStr">
        <is>
          <t xml:space="preserve">2025-05-22</t>
        </is>
      </c>
      <c r="X9" s="2" t="inlineStr">
        <is>
          <t xml:space="preserve">2025-05-19</t>
        </is>
      </c>
      <c r="Y9" s="2" t="inlineStr">
        <is>
          <t xml:space="preserve">2025-05-01</t>
        </is>
      </c>
      <c r="Z9" s="2" t="inlineStr">
        <is>
          <t xml:space="preserve">2025-01-23</t>
        </is>
      </c>
      <c r="AA9" s="2" t="inlineStr">
        <is>
          <t xml:space="preserve">2024-08-04</t>
        </is>
      </c>
      <c r="AB9" s="4">
        <f>AVERAGE(AD9:AF9)</f>
      </c>
      <c r="AC9" s="5">
        <f>MAX(AD9:AH9)</f>
      </c>
      <c r="AD9" s="5">
        <v>760.7</v>
      </c>
      <c r="AE9" s="5">
        <v>795.1</v>
      </c>
      <c r="AF9" s="5">
        <v>691.6</v>
      </c>
      <c r="AG9" s="5">
        <v>608</v>
      </c>
      <c r="AH9" s="5">
        <v>726.7</v>
      </c>
      <c r="AI9" s="5" t="inlineStr">
        <is>
          <t xml:space="preserve">2025-05-22</t>
        </is>
      </c>
      <c r="AJ9" s="5" t="inlineStr">
        <is>
          <t xml:space="preserve">2025-05-19</t>
        </is>
      </c>
      <c r="AK9" s="2" t="inlineStr">
        <is>
          <t xml:space="preserve">2025-05-01</t>
        </is>
      </c>
      <c r="AL9" s="2" t="inlineStr">
        <is>
          <t xml:space="preserve">2025-03-14</t>
        </is>
      </c>
      <c r="AM9" s="2" t="inlineStr">
        <is>
          <t xml:space="preserve">2025-01-23</t>
        </is>
      </c>
    </row>
    <row r="10">
      <c r="A10" s="2">
        <f>IF(OR(AND(B10&gt;1.1,B10&lt;&gt;"成約物件不足"),AND(C10&gt;1.1,C10&lt;&gt;"成約物件不足"),AND(D10&gt;1.1,D10&lt;&gt;"成約物件不足"),AND(E10&gt;1.1,E10&lt;&gt;"成約物件不足")),"○","")</f>
      </c>
      <c r="B10" s="3" t="inlineStr">
        <is>
          <t xml:space="preserve">成約物件不足</t>
        </is>
      </c>
      <c r="C10" s="3" t="inlineStr">
        <is>
          <t xml:space="preserve">成約物件不足</t>
        </is>
      </c>
      <c r="D10" s="3">
        <f>AB10/O10</f>
      </c>
      <c r="E10" s="3">
        <f>AC10/O10</f>
      </c>
      <c r="F10" s="2" t="inlineStr">
        <is>
          <t xml:space="preserve">100135631772</t>
        </is>
      </c>
      <c r="G10" s="2" t="inlineStr">
        <is>
          <t xml:space="preserve">パークシティ大崎　ザタワー</t>
        </is>
      </c>
      <c r="H10" s="2" t="inlineStr">
        <is>
          <t xml:space="preserve">東京都</t>
        </is>
      </c>
      <c r="I10" s="2" t="inlineStr">
        <is>
          <t xml:space="preserve">東京都品川区北品川５丁目</t>
        </is>
      </c>
      <c r="J10" s="2" t="inlineStr">
        <is>
          <t xml:space="preserve">2015年4月</t>
        </is>
      </c>
      <c r="K10" s="2" t="inlineStr">
        <is>
          <t xml:space="preserve">山手線　大崎</t>
        </is>
      </c>
      <c r="L10" s="2" t="inlineStr">
        <is>
          <t xml:space="preserve">徒歩　6分</t>
        </is>
      </c>
      <c r="M10" s="2" t="inlineStr">
        <is>
          <t xml:space="preserve">71.97㎡</t>
        </is>
      </c>
      <c r="N10" s="4">
        <v>25500</v>
      </c>
      <c r="O10" s="5">
        <v>1171.3</v>
      </c>
      <c r="P10" s="5">
        <f>AVERAGE(R10:T10)</f>
      </c>
      <c r="Q10" s="5">
        <f>MAX(R10:V10)</f>
      </c>
      <c r="R10" s="5">
        <v>642.5</v>
      </c>
      <c r="S10" s="5"/>
      <c r="T10" s="5"/>
      <c r="U10" s="5"/>
      <c r="V10" s="5"/>
      <c r="W10" s="2" t="inlineStr">
        <is>
          <t xml:space="preserve">2024-12-06</t>
        </is>
      </c>
      <c r="X10" s="2"/>
      <c r="Y10" s="2"/>
      <c r="Z10" s="2"/>
      <c r="AA10" s="2"/>
      <c r="AB10" s="4">
        <f>AVERAGE(AD10:AF10)</f>
      </c>
      <c r="AC10" s="5">
        <f>MAX(AD10:AH10)</f>
      </c>
      <c r="AD10" s="5">
        <v>642.5</v>
      </c>
      <c r="AE10" s="5">
        <v>514.3</v>
      </c>
      <c r="AF10" s="5">
        <v>424.5</v>
      </c>
      <c r="AG10" s="5"/>
      <c r="AH10" s="5"/>
      <c r="AI10" s="5" t="inlineStr">
        <is>
          <t xml:space="preserve">2024-12-06</t>
        </is>
      </c>
      <c r="AJ10" s="5" t="inlineStr">
        <is>
          <t xml:space="preserve">2019-11-04</t>
        </is>
      </c>
      <c r="AK10" s="2" t="inlineStr">
        <is>
          <t xml:space="preserve">2018-12-25</t>
        </is>
      </c>
      <c r="AL10" s="2"/>
      <c r="AM10" s="2"/>
    </row>
    <row r="11">
      <c r="A11" s="2">
        <f>IF(OR(AND(B11&gt;1.1,B11&lt;&gt;"成約物件不足"),AND(C11&gt;1.1,C11&lt;&gt;"成約物件不足"),AND(D11&gt;1.1,D11&lt;&gt;"成約物件不足"),AND(E11&gt;1.1,E11&lt;&gt;"成約物件不足")),"○","")</f>
      </c>
      <c r="B11" s="3">
        <f>P11/O11</f>
      </c>
      <c r="C11" s="3">
        <f>Q11/O11</f>
      </c>
      <c r="D11" s="3">
        <f>AB11/O11</f>
      </c>
      <c r="E11" s="3">
        <f>AC11/O11</f>
      </c>
      <c r="F11" s="2" t="inlineStr">
        <is>
          <t xml:space="preserve">100134959021</t>
        </is>
      </c>
      <c r="G11" s="2" t="inlineStr">
        <is>
          <t xml:space="preserve">富久クロスコンフォートタワー</t>
        </is>
      </c>
      <c r="H11" s="2" t="inlineStr">
        <is>
          <t xml:space="preserve">東京都</t>
        </is>
      </c>
      <c r="I11" s="2" t="inlineStr">
        <is>
          <t xml:space="preserve">東京都新宿区富久町</t>
        </is>
      </c>
      <c r="J11" s="2" t="inlineStr">
        <is>
          <t xml:space="preserve">2015年4月</t>
        </is>
      </c>
      <c r="K11" s="2" t="inlineStr">
        <is>
          <t xml:space="preserve">丸ノ内線　新宿御苑前</t>
        </is>
      </c>
      <c r="L11" s="2" t="inlineStr">
        <is>
          <t xml:space="preserve">徒歩　7分</t>
        </is>
      </c>
      <c r="M11" s="2" t="inlineStr">
        <is>
          <t xml:space="preserve">60㎡</t>
        </is>
      </c>
      <c r="N11" s="4">
        <v>25200</v>
      </c>
      <c r="O11" s="5">
        <v>1388.5</v>
      </c>
      <c r="P11" s="5">
        <f>AVERAGE(R11:T11)</f>
      </c>
      <c r="Q11" s="5">
        <f>MAX(R11:V11)</f>
      </c>
      <c r="R11" s="5">
        <v>681.4</v>
      </c>
      <c r="S11" s="5">
        <v>645.3</v>
      </c>
      <c r="T11" s="5">
        <v>604.1</v>
      </c>
      <c r="U11" s="5">
        <v>557.3</v>
      </c>
      <c r="V11" s="5">
        <v>473.7</v>
      </c>
      <c r="W11" s="2" t="inlineStr">
        <is>
          <t xml:space="preserve">2025-01-17</t>
        </is>
      </c>
      <c r="X11" s="2" t="inlineStr">
        <is>
          <t xml:space="preserve">2024-03-26</t>
        </is>
      </c>
      <c r="Y11" s="2" t="inlineStr">
        <is>
          <t xml:space="preserve">2023-05-29</t>
        </is>
      </c>
      <c r="Z11" s="2" t="inlineStr">
        <is>
          <t xml:space="preserve">2022-08-08</t>
        </is>
      </c>
      <c r="AA11" s="2" t="inlineStr">
        <is>
          <t xml:space="preserve">2020-01-17</t>
        </is>
      </c>
      <c r="AB11" s="4">
        <f>AVERAGE(AD11:AF11)</f>
      </c>
      <c r="AC11" s="5">
        <f>MAX(AD11:AH11)</f>
      </c>
      <c r="AD11" s="5">
        <v>681.4</v>
      </c>
      <c r="AE11" s="5">
        <v>670.8</v>
      </c>
      <c r="AF11" s="5">
        <v>645.3</v>
      </c>
      <c r="AG11" s="5">
        <v>767.5</v>
      </c>
      <c r="AH11" s="5">
        <v>604.1</v>
      </c>
      <c r="AI11" s="5" t="inlineStr">
        <is>
          <t xml:space="preserve">2025-01-17</t>
        </is>
      </c>
      <c r="AJ11" s="5" t="inlineStr">
        <is>
          <t xml:space="preserve">2024-06-30</t>
        </is>
      </c>
      <c r="AK11" s="2" t="inlineStr">
        <is>
          <t xml:space="preserve">2024-03-26</t>
        </is>
      </c>
      <c r="AL11" s="2" t="inlineStr">
        <is>
          <t xml:space="preserve">2023-11-30</t>
        </is>
      </c>
      <c r="AM11" s="2" t="inlineStr">
        <is>
          <t xml:space="preserve">2023-05-29</t>
        </is>
      </c>
    </row>
    <row r="12">
      <c r="A12" s="2">
        <f>IF(OR(AND(B12&gt;1.1,B12&lt;&gt;"成約物件不足"),AND(C12&gt;1.1,C12&lt;&gt;"成約物件不足"),AND(D12&gt;1.1,D12&lt;&gt;"成約物件不足"),AND(E12&gt;1.1,E12&lt;&gt;"成約物件不足")),"○","")</f>
      </c>
      <c r="B12" s="3" t="inlineStr">
        <is>
          <t xml:space="preserve">成約物件不足</t>
        </is>
      </c>
      <c r="C12" s="3" t="inlineStr">
        <is>
          <t xml:space="preserve">成約物件不足</t>
        </is>
      </c>
      <c r="D12" s="3" t="inlineStr">
        <is>
          <t xml:space="preserve">成約物件不足</t>
        </is>
      </c>
      <c r="E12" s="3" t="inlineStr">
        <is>
          <t xml:space="preserve">成約物件不足</t>
        </is>
      </c>
      <c r="F12" s="2" t="inlineStr">
        <is>
          <t xml:space="preserve">100133833879</t>
        </is>
      </c>
      <c r="G12" s="2" t="inlineStr">
        <is>
          <t xml:space="preserve">アトラスタワー五反田</t>
        </is>
      </c>
      <c r="H12" s="2" t="inlineStr">
        <is>
          <t xml:space="preserve">東京都</t>
        </is>
      </c>
      <c r="I12" s="2" t="inlineStr">
        <is>
          <t xml:space="preserve">東京都品川区西五反田２丁目</t>
        </is>
      </c>
      <c r="J12" s="2" t="inlineStr">
        <is>
          <t xml:space="preserve">2024年1月</t>
        </is>
      </c>
      <c r="K12" s="2" t="inlineStr">
        <is>
          <t xml:space="preserve">山手線　五反田</t>
        </is>
      </c>
      <c r="L12" s="2" t="inlineStr">
        <is>
          <t xml:space="preserve">徒歩　5分</t>
        </is>
      </c>
      <c r="M12" s="2" t="inlineStr">
        <is>
          <t xml:space="preserve">75.26㎡</t>
        </is>
      </c>
      <c r="N12" s="4">
        <v>25100</v>
      </c>
      <c r="O12" s="5">
        <v>1102.6</v>
      </c>
      <c r="P12" s="5"/>
      <c r="Q12" s="5"/>
      <c r="R12" s="5"/>
      <c r="S12" s="5"/>
      <c r="T12" s="5"/>
      <c r="U12" s="5"/>
      <c r="V12" s="5"/>
      <c r="W12" s="2"/>
      <c r="X12" s="2"/>
      <c r="Y12" s="2"/>
      <c r="Z12" s="2"/>
      <c r="AA12" s="2"/>
      <c r="AB12" s="4">
        <f>AVERAGE(AD12:AF12)</f>
      </c>
      <c r="AC12" s="5">
        <f>MAX(AD12:AH12)</f>
      </c>
      <c r="AD12" s="5">
        <v>502</v>
      </c>
      <c r="AE12" s="5"/>
      <c r="AF12" s="5"/>
      <c r="AG12" s="5"/>
      <c r="AH12" s="5"/>
      <c r="AI12" s="5" t="inlineStr">
        <is>
          <t xml:space="preserve">2025-09-28</t>
        </is>
      </c>
      <c r="AJ12" s="5"/>
      <c r="AK12" s="2"/>
      <c r="AL12" s="2"/>
      <c r="AM12" s="2"/>
    </row>
    <row r="13">
      <c r="A13" s="2">
        <f>IF(OR(AND(B13&gt;1.1,B13&lt;&gt;"成約物件不足"),AND(C13&gt;1.1,C13&lt;&gt;"成約物件不足"),AND(D13&gt;1.1,D13&lt;&gt;"成約物件不足"),AND(E13&gt;1.1,E13&lt;&gt;"成約物件不足")),"○","")</f>
      </c>
      <c r="B13" s="3" t="inlineStr">
        <is>
          <t xml:space="preserve">成約物件不足</t>
        </is>
      </c>
      <c r="C13" s="3" t="inlineStr">
        <is>
          <t xml:space="preserve">成約物件不足</t>
        </is>
      </c>
      <c r="D13" s="3">
        <f>AB13/O13</f>
      </c>
      <c r="E13" s="3">
        <f>AC13/O13</f>
      </c>
      <c r="F13" s="2" t="inlineStr">
        <is>
          <t xml:space="preserve">100136068734</t>
        </is>
      </c>
      <c r="G13" s="2" t="inlineStr">
        <is>
          <t xml:space="preserve">ＴＨＥ　ＴＯＷＥＲＳ　ＤＡＩＢＡ　（ＷＥＳＴ）</t>
        </is>
      </c>
      <c r="H13" s="2" t="inlineStr">
        <is>
          <t xml:space="preserve">東京都</t>
        </is>
      </c>
      <c r="I13" s="2" t="inlineStr">
        <is>
          <t xml:space="preserve">東京都港区台場２丁目</t>
        </is>
      </c>
      <c r="J13" s="2" t="inlineStr">
        <is>
          <t xml:space="preserve">2006年5月</t>
        </is>
      </c>
      <c r="K13" s="2" t="inlineStr">
        <is>
          <t xml:space="preserve">ゆりかもめ　お台場海浜公園</t>
        </is>
      </c>
      <c r="L13" s="2" t="inlineStr">
        <is>
          <t xml:space="preserve">徒歩　2分</t>
        </is>
      </c>
      <c r="M13" s="2" t="inlineStr">
        <is>
          <t xml:space="preserve">109.58㎡</t>
        </is>
      </c>
      <c r="N13" s="4">
        <v>25000</v>
      </c>
      <c r="O13" s="5">
        <v>754.2</v>
      </c>
      <c r="P13" s="5"/>
      <c r="Q13" s="5"/>
      <c r="R13" s="5"/>
      <c r="S13" s="5"/>
      <c r="T13" s="5"/>
      <c r="U13" s="5"/>
      <c r="V13" s="5"/>
      <c r="W13" s="2"/>
      <c r="X13" s="2"/>
      <c r="Y13" s="2"/>
      <c r="Z13" s="2"/>
      <c r="AA13" s="2"/>
      <c r="AB13" s="4">
        <f>AVERAGE(AD13:AF13)</f>
      </c>
      <c r="AC13" s="5">
        <f>MAX(AD13:AH13)</f>
      </c>
      <c r="AD13" s="5">
        <v>434.5</v>
      </c>
      <c r="AE13" s="5">
        <v>376.5</v>
      </c>
      <c r="AF13" s="5">
        <v>347.6</v>
      </c>
      <c r="AG13" s="5">
        <v>343.3</v>
      </c>
      <c r="AH13" s="5">
        <v>322.6</v>
      </c>
      <c r="AI13" s="5" t="inlineStr">
        <is>
          <t xml:space="preserve">2024-12-05</t>
        </is>
      </c>
      <c r="AJ13" s="5" t="inlineStr">
        <is>
          <t xml:space="preserve">2023-12-24</t>
        </is>
      </c>
      <c r="AK13" s="2" t="inlineStr">
        <is>
          <t xml:space="preserve">2022-11-29</t>
        </is>
      </c>
      <c r="AL13" s="2" t="inlineStr">
        <is>
          <t xml:space="preserve">2022-06-03</t>
        </is>
      </c>
      <c r="AM13" s="2" t="inlineStr">
        <is>
          <t xml:space="preserve">2021-09-29</t>
        </is>
      </c>
    </row>
    <row r="14">
      <c r="A14" s="2">
        <f>IF(OR(AND(B14&gt;1.1,B14&lt;&gt;"成約物件不足"),AND(C14&gt;1.1,C14&lt;&gt;"成約物件不足"),AND(D14&gt;1.1,D14&lt;&gt;"成約物件不足"),AND(E14&gt;1.1,E14&lt;&gt;"成約物件不足")),"○","")</f>
      </c>
      <c r="B14" s="3">
        <f>P14/O14</f>
      </c>
      <c r="C14" s="3">
        <f>Q14/O14</f>
      </c>
      <c r="D14" s="3">
        <f>AB14/O14</f>
      </c>
      <c r="E14" s="3">
        <f>AC14/O14</f>
      </c>
      <c r="F14" s="2" t="inlineStr">
        <is>
          <t xml:space="preserve">100131114050</t>
        </is>
      </c>
      <c r="G14" s="2" t="inlineStr">
        <is>
          <t xml:space="preserve">勝どきザ・タワー</t>
        </is>
      </c>
      <c r="H14" s="2" t="inlineStr">
        <is>
          <t xml:space="preserve">東京都</t>
        </is>
      </c>
      <c r="I14" s="2" t="inlineStr">
        <is>
          <t xml:space="preserve">東京都中央区勝どき５丁目</t>
        </is>
      </c>
      <c r="J14" s="2" t="inlineStr">
        <is>
          <t xml:space="preserve">2016年11月</t>
        </is>
      </c>
      <c r="K14" s="2" t="inlineStr">
        <is>
          <t xml:space="preserve">大江戸線　勝どき</t>
        </is>
      </c>
      <c r="L14" s="2" t="inlineStr">
        <is>
          <t xml:space="preserve">徒歩　7分</t>
        </is>
      </c>
      <c r="M14" s="2" t="inlineStr">
        <is>
          <t xml:space="preserve">72.85㎡</t>
        </is>
      </c>
      <c r="N14" s="4">
        <v>24980</v>
      </c>
      <c r="O14" s="5">
        <v>1133.6</v>
      </c>
      <c r="P14" s="5">
        <f>AVERAGE(R14:T14)</f>
      </c>
      <c r="Q14" s="5">
        <f>MAX(R14:V14)</f>
      </c>
      <c r="R14" s="5">
        <v>651.1</v>
      </c>
      <c r="S14" s="5">
        <v>725.7</v>
      </c>
      <c r="T14" s="5">
        <v>728.8</v>
      </c>
      <c r="U14" s="5">
        <v>669.9</v>
      </c>
      <c r="V14" s="5">
        <v>666</v>
      </c>
      <c r="W14" s="2" t="inlineStr">
        <is>
          <t xml:space="preserve">2025-08-08</t>
        </is>
      </c>
      <c r="X14" s="2" t="inlineStr">
        <is>
          <t xml:space="preserve">2025-07-25</t>
        </is>
      </c>
      <c r="Y14" s="2" t="inlineStr">
        <is>
          <t xml:space="preserve">2025-07-18</t>
        </is>
      </c>
      <c r="Z14" s="2" t="inlineStr">
        <is>
          <t xml:space="preserve">2025-02-18</t>
        </is>
      </c>
      <c r="AA14" s="2" t="inlineStr">
        <is>
          <t xml:space="preserve">2024-11-26</t>
        </is>
      </c>
      <c r="AB14" s="4">
        <f>AVERAGE(AD14:AF14)</f>
      </c>
      <c r="AC14" s="5">
        <f>MAX(AD14:AH14)</f>
      </c>
      <c r="AD14" s="5">
        <v>651.1</v>
      </c>
      <c r="AE14" s="5">
        <v>725.7</v>
      </c>
      <c r="AF14" s="5">
        <v>728.8</v>
      </c>
      <c r="AG14" s="5">
        <v>669.9</v>
      </c>
      <c r="AH14" s="5">
        <v>666</v>
      </c>
      <c r="AI14" s="5" t="inlineStr">
        <is>
          <t xml:space="preserve">2025-08-08</t>
        </is>
      </c>
      <c r="AJ14" s="5" t="inlineStr">
        <is>
          <t xml:space="preserve">2025-07-25</t>
        </is>
      </c>
      <c r="AK14" s="2" t="inlineStr">
        <is>
          <t xml:space="preserve">2025-07-18</t>
        </is>
      </c>
      <c r="AL14" s="2" t="inlineStr">
        <is>
          <t xml:space="preserve">2025-02-18</t>
        </is>
      </c>
      <c r="AM14" s="2" t="inlineStr">
        <is>
          <t xml:space="preserve">2024-11-26</t>
        </is>
      </c>
    </row>
    <row r="15">
      <c r="A15" s="2">
        <f>IF(OR(AND(B15&gt;1.1,B15&lt;&gt;"成約物件不足"),AND(C15&gt;1.1,C15&lt;&gt;"成約物件不足"),AND(D15&gt;1.1,D15&lt;&gt;"成約物件不足"),AND(E15&gt;1.1,E15&lt;&gt;"成約物件不足")),"○","")</f>
      </c>
      <c r="B15" s="3" t="inlineStr">
        <is>
          <t xml:space="preserve">成約物件不足</t>
        </is>
      </c>
      <c r="C15" s="3" t="inlineStr">
        <is>
          <t xml:space="preserve">成約物件不足</t>
        </is>
      </c>
      <c r="D15" s="3" t="inlineStr">
        <is>
          <t xml:space="preserve">成約物件不足</t>
        </is>
      </c>
      <c r="E15" s="3" t="inlineStr">
        <is>
          <t xml:space="preserve">成約物件不足</t>
        </is>
      </c>
      <c r="F15" s="2" t="inlineStr">
        <is>
          <t xml:space="preserve">100134457848</t>
        </is>
      </c>
      <c r="G15" s="2" t="inlineStr">
        <is>
          <t xml:space="preserve">グランドヒルズ恵比寿</t>
        </is>
      </c>
      <c r="H15" s="2" t="inlineStr">
        <is>
          <t xml:space="preserve">東京都</t>
        </is>
      </c>
      <c r="I15" s="2" t="inlineStr">
        <is>
          <t xml:space="preserve">東京都渋谷区恵比寿１丁目</t>
        </is>
      </c>
      <c r="J15" s="2" t="inlineStr">
        <is>
          <t xml:space="preserve">2019年3月</t>
        </is>
      </c>
      <c r="K15" s="2" t="inlineStr">
        <is>
          <t xml:space="preserve">山手線　恵比寿</t>
        </is>
      </c>
      <c r="L15" s="2" t="inlineStr">
        <is>
          <t xml:space="preserve">徒歩　8分</t>
        </is>
      </c>
      <c r="M15" s="2" t="inlineStr">
        <is>
          <t xml:space="preserve">62.7㎡</t>
        </is>
      </c>
      <c r="N15" s="4">
        <v>24800</v>
      </c>
      <c r="O15" s="5">
        <v>1307.6</v>
      </c>
      <c r="P15" s="5"/>
      <c r="Q15" s="5"/>
      <c r="R15" s="5"/>
      <c r="S15" s="5"/>
      <c r="T15" s="5"/>
      <c r="U15" s="5"/>
      <c r="V15" s="5"/>
      <c r="W15" s="2"/>
      <c r="X15" s="2"/>
      <c r="Y15" s="2"/>
      <c r="Z15" s="2"/>
      <c r="AA15" s="2"/>
      <c r="AB15" s="4">
        <f>AVERAGE(AD15:AF15)</f>
      </c>
      <c r="AC15" s="5">
        <f>MAX(AD15:AH15)</f>
      </c>
      <c r="AD15" s="5">
        <v>741.4</v>
      </c>
      <c r="AE15" s="5"/>
      <c r="AF15" s="5"/>
      <c r="AG15" s="5"/>
      <c r="AH15" s="5"/>
      <c r="AI15" s="5" t="inlineStr">
        <is>
          <t xml:space="preserve">2020-12-17</t>
        </is>
      </c>
      <c r="AJ15" s="5"/>
      <c r="AK15" s="2"/>
      <c r="AL15" s="2"/>
      <c r="AM15" s="2"/>
    </row>
    <row r="16">
      <c r="A16" s="2">
        <f>IF(OR(AND(B16&gt;1.1,B16&lt;&gt;"成約物件不足"),AND(C16&gt;1.1,C16&lt;&gt;"成約物件不足"),AND(D16&gt;1.1,D16&lt;&gt;"成約物件不足"),AND(E16&gt;1.1,E16&lt;&gt;"成約物件不足")),"○","")</f>
      </c>
      <c r="B16" s="3" t="inlineStr">
        <is>
          <t xml:space="preserve">成約物件不足</t>
        </is>
      </c>
      <c r="C16" s="3" t="inlineStr">
        <is>
          <t xml:space="preserve">成約物件不足</t>
        </is>
      </c>
      <c r="D16" s="3" t="inlineStr">
        <is>
          <t xml:space="preserve">成約物件不足</t>
        </is>
      </c>
      <c r="E16" s="3" t="inlineStr">
        <is>
          <t xml:space="preserve">成約物件不足</t>
        </is>
      </c>
      <c r="F16" s="2" t="inlineStr">
        <is>
          <t xml:space="preserve">100133954129</t>
        </is>
      </c>
      <c r="G16" s="2" t="inlineStr">
        <is>
          <t xml:space="preserve">プレミスト南青山</t>
        </is>
      </c>
      <c r="H16" s="2" t="inlineStr">
        <is>
          <t xml:space="preserve">東京都</t>
        </is>
      </c>
      <c r="I16" s="2" t="inlineStr">
        <is>
          <t xml:space="preserve">東京都港区南青山６丁目</t>
        </is>
      </c>
      <c r="J16" s="2" t="inlineStr">
        <is>
          <t xml:space="preserve">2014年2月</t>
        </is>
      </c>
      <c r="K16" s="2" t="inlineStr">
        <is>
          <t xml:space="preserve">銀座線　表参道</t>
        </is>
      </c>
      <c r="L16" s="2" t="inlineStr">
        <is>
          <t xml:space="preserve">徒歩　6分</t>
        </is>
      </c>
      <c r="M16" s="2" t="inlineStr">
        <is>
          <t xml:space="preserve">60.51㎡</t>
        </is>
      </c>
      <c r="N16" s="4">
        <v>24500</v>
      </c>
      <c r="O16" s="5">
        <v>1338.5</v>
      </c>
      <c r="P16" s="5"/>
      <c r="Q16" s="5"/>
      <c r="R16" s="5"/>
      <c r="S16" s="5"/>
      <c r="T16" s="5"/>
      <c r="U16" s="5"/>
      <c r="V16" s="5"/>
      <c r="W16" s="2"/>
      <c r="X16" s="2"/>
      <c r="Y16" s="2"/>
      <c r="Z16" s="2"/>
      <c r="AA16" s="2"/>
      <c r="AB16" s="4"/>
      <c r="AC16" s="5"/>
      <c r="AD16" s="5"/>
      <c r="AE16" s="5"/>
      <c r="AF16" s="5"/>
      <c r="AG16" s="5"/>
      <c r="AH16" s="5"/>
      <c r="AI16" s="5"/>
      <c r="AJ16" s="5"/>
      <c r="AK16" s="2"/>
      <c r="AL16" s="2"/>
      <c r="AM16" s="2"/>
    </row>
    <row r="17">
      <c r="A17" s="2">
        <f>IF(OR(AND(B17&gt;1.1,B17&lt;&gt;"成約物件不足"),AND(C17&gt;1.1,C17&lt;&gt;"成約物件不足"),AND(D17&gt;1.1,D17&lt;&gt;"成約物件不足"),AND(E17&gt;1.1,E17&lt;&gt;"成約物件不足")),"○","")</f>
      </c>
      <c r="B17" s="3" t="inlineStr">
        <is>
          <t xml:space="preserve">成約物件不足</t>
        </is>
      </c>
      <c r="C17" s="3" t="inlineStr">
        <is>
          <t xml:space="preserve">成約物件不足</t>
        </is>
      </c>
      <c r="D17" s="3">
        <f>AB17/O17</f>
      </c>
      <c r="E17" s="3">
        <f>AC17/O17</f>
      </c>
      <c r="F17" s="2" t="inlineStr">
        <is>
          <t xml:space="preserve">100136068727</t>
        </is>
      </c>
      <c r="G17" s="2" t="inlineStr">
        <is>
          <t xml:space="preserve">ＴＨＥ　ＴＯＷＥＲＳ　ＤＡＩＢＡ　（ＷＥＳＴ）</t>
        </is>
      </c>
      <c r="H17" s="2" t="inlineStr">
        <is>
          <t xml:space="preserve">東京都</t>
        </is>
      </c>
      <c r="I17" s="2" t="inlineStr">
        <is>
          <t xml:space="preserve">東京都港区台場２丁目</t>
        </is>
      </c>
      <c r="J17" s="2" t="inlineStr">
        <is>
          <t xml:space="preserve">2006年5月</t>
        </is>
      </c>
      <c r="K17" s="2" t="inlineStr">
        <is>
          <t xml:space="preserve">ゆりかもめ　お台場海浜公園</t>
        </is>
      </c>
      <c r="L17" s="2" t="inlineStr">
        <is>
          <t xml:space="preserve">徒歩　2分</t>
        </is>
      </c>
      <c r="M17" s="2" t="inlineStr">
        <is>
          <t xml:space="preserve">102.02㎡</t>
        </is>
      </c>
      <c r="N17" s="4">
        <v>24000</v>
      </c>
      <c r="O17" s="5">
        <v>777.7</v>
      </c>
      <c r="P17" s="5"/>
      <c r="Q17" s="5"/>
      <c r="R17" s="5"/>
      <c r="S17" s="5"/>
      <c r="T17" s="5"/>
      <c r="U17" s="5"/>
      <c r="V17" s="5"/>
      <c r="W17" s="2"/>
      <c r="X17" s="2"/>
      <c r="Y17" s="2"/>
      <c r="Z17" s="2"/>
      <c r="AA17" s="2"/>
      <c r="AB17" s="4">
        <f>AVERAGE(AD17:AF17)</f>
      </c>
      <c r="AC17" s="5">
        <f>MAX(AD17:AH17)</f>
      </c>
      <c r="AD17" s="5">
        <v>434.5</v>
      </c>
      <c r="AE17" s="5">
        <v>376.5</v>
      </c>
      <c r="AF17" s="5">
        <v>347.6</v>
      </c>
      <c r="AG17" s="5">
        <v>343.3</v>
      </c>
      <c r="AH17" s="5">
        <v>322.6</v>
      </c>
      <c r="AI17" s="5" t="inlineStr">
        <is>
          <t xml:space="preserve">2024-12-05</t>
        </is>
      </c>
      <c r="AJ17" s="5" t="inlineStr">
        <is>
          <t xml:space="preserve">2023-12-24</t>
        </is>
      </c>
      <c r="AK17" s="2" t="inlineStr">
        <is>
          <t xml:space="preserve">2022-11-29</t>
        </is>
      </c>
      <c r="AL17" s="2" t="inlineStr">
        <is>
          <t xml:space="preserve">2022-06-03</t>
        </is>
      </c>
      <c r="AM17" s="2" t="inlineStr">
        <is>
          <t xml:space="preserve">2021-09-29</t>
        </is>
      </c>
    </row>
    <row r="18">
      <c r="A18" s="2">
        <f>IF(OR(AND(B18&gt;1.1,B18&lt;&gt;"成約物件不足"),AND(C18&gt;1.1,C18&lt;&gt;"成約物件不足"),AND(D18&gt;1.1,D18&lt;&gt;"成約物件不足"),AND(E18&gt;1.1,E18&lt;&gt;"成約物件不足")),"○","")</f>
      </c>
      <c r="B18" s="3">
        <f>P18/O18</f>
      </c>
      <c r="C18" s="3">
        <f>Q18/O18</f>
      </c>
      <c r="D18" s="3">
        <f>AB18/O18</f>
      </c>
      <c r="E18" s="3">
        <f>AC18/O18</f>
      </c>
      <c r="F18" s="2" t="inlineStr">
        <is>
          <t xml:space="preserve">100133426316</t>
        </is>
      </c>
      <c r="G18" s="2" t="inlineStr">
        <is>
          <t xml:space="preserve">ザ・パークハウス西新宿タワー６０</t>
        </is>
      </c>
      <c r="H18" s="2" t="inlineStr">
        <is>
          <t xml:space="preserve">東京都</t>
        </is>
      </c>
      <c r="I18" s="2" t="inlineStr">
        <is>
          <t xml:space="preserve">東京都新宿区西新宿５丁目</t>
        </is>
      </c>
      <c r="J18" s="2" t="inlineStr">
        <is>
          <t xml:space="preserve">2017年8月</t>
        </is>
      </c>
      <c r="K18" s="2" t="inlineStr">
        <is>
          <t xml:space="preserve">大江戸線　西新宿五丁目</t>
        </is>
      </c>
      <c r="L18" s="2" t="inlineStr">
        <is>
          <t xml:space="preserve">徒歩　7分</t>
        </is>
      </c>
      <c r="M18" s="2" t="inlineStr">
        <is>
          <t xml:space="preserve">89.31㎡</t>
        </is>
      </c>
      <c r="N18" s="4">
        <v>23800</v>
      </c>
      <c r="O18" s="5">
        <v>881</v>
      </c>
      <c r="P18" s="5">
        <f>AVERAGE(R18:T18)</f>
      </c>
      <c r="Q18" s="5">
        <f>MAX(R18:V18)</f>
      </c>
      <c r="R18" s="5">
        <v>738.9</v>
      </c>
      <c r="S18" s="5">
        <v>713.2</v>
      </c>
      <c r="T18" s="5">
        <v>619.8</v>
      </c>
      <c r="U18" s="5">
        <v>626.6</v>
      </c>
      <c r="V18" s="5">
        <v>644.4</v>
      </c>
      <c r="W18" s="2" t="inlineStr">
        <is>
          <t xml:space="preserve">2025-03-25</t>
        </is>
      </c>
      <c r="X18" s="2" t="inlineStr">
        <is>
          <t xml:space="preserve">2025-03-03</t>
        </is>
      </c>
      <c r="Y18" s="2" t="inlineStr">
        <is>
          <t xml:space="preserve">2024-09-07</t>
        </is>
      </c>
      <c r="Z18" s="2" t="inlineStr">
        <is>
          <t xml:space="preserve">2024-07-09</t>
        </is>
      </c>
      <c r="AA18" s="2" t="inlineStr">
        <is>
          <t xml:space="preserve">2024-01-22</t>
        </is>
      </c>
      <c r="AB18" s="4">
        <f>AVERAGE(AD18:AF18)</f>
      </c>
      <c r="AC18" s="5">
        <f>MAX(AD18:AH18)</f>
      </c>
      <c r="AD18" s="5">
        <v>738.9</v>
      </c>
      <c r="AE18" s="5">
        <v>713.2</v>
      </c>
      <c r="AF18" s="5">
        <v>676.4</v>
      </c>
      <c r="AG18" s="5">
        <v>619.8</v>
      </c>
      <c r="AH18" s="5">
        <v>626.6</v>
      </c>
      <c r="AI18" s="5" t="inlineStr">
        <is>
          <t xml:space="preserve">2025-03-25</t>
        </is>
      </c>
      <c r="AJ18" s="5" t="inlineStr">
        <is>
          <t xml:space="preserve">2025-03-03</t>
        </is>
      </c>
      <c r="AK18" s="2" t="inlineStr">
        <is>
          <t xml:space="preserve">2025-02-28</t>
        </is>
      </c>
      <c r="AL18" s="2" t="inlineStr">
        <is>
          <t xml:space="preserve">2024-09-07</t>
        </is>
      </c>
      <c r="AM18" s="2" t="inlineStr">
        <is>
          <t xml:space="preserve">2024-07-09</t>
        </is>
      </c>
    </row>
    <row r="19">
      <c r="A19" s="2">
        <f>IF(OR(AND(B19&gt;1.1,B19&lt;&gt;"成約物件不足"),AND(C19&gt;1.1,C19&lt;&gt;"成約物件不足"),AND(D19&gt;1.1,D19&lt;&gt;"成約物件不足"),AND(E19&gt;1.1,E19&lt;&gt;"成約物件不足")),"○","")</f>
      </c>
      <c r="B19" s="3" t="inlineStr">
        <is>
          <t xml:space="preserve">成約物件不足</t>
        </is>
      </c>
      <c r="C19" s="3" t="inlineStr">
        <is>
          <t xml:space="preserve">成約物件不足</t>
        </is>
      </c>
      <c r="D19" s="3">
        <f>AB19/O19</f>
      </c>
      <c r="E19" s="3">
        <f>AC19/O19</f>
      </c>
      <c r="F19" s="2" t="inlineStr">
        <is>
          <t xml:space="preserve">100134955149</t>
        </is>
      </c>
      <c r="G19" s="2" t="inlineStr">
        <is>
          <t xml:space="preserve">パークコート赤坂ザ・タワー</t>
        </is>
      </c>
      <c r="H19" s="2" t="inlineStr">
        <is>
          <t xml:space="preserve">東京都</t>
        </is>
      </c>
      <c r="I19" s="2" t="inlineStr">
        <is>
          <t xml:space="preserve">東京都港区赤坂４丁目</t>
        </is>
      </c>
      <c r="J19" s="2" t="inlineStr">
        <is>
          <t xml:space="preserve">2009年6月</t>
        </is>
      </c>
      <c r="K19" s="2" t="inlineStr">
        <is>
          <t xml:space="preserve">千代田線　赤坂</t>
        </is>
      </c>
      <c r="L19" s="2" t="inlineStr">
        <is>
          <t xml:space="preserve">徒歩　11分</t>
        </is>
      </c>
      <c r="M19" s="2" t="inlineStr">
        <is>
          <t xml:space="preserve">62.04㎡</t>
        </is>
      </c>
      <c r="N19" s="4">
        <v>23000</v>
      </c>
      <c r="O19" s="5">
        <v>1225.6</v>
      </c>
      <c r="P19" s="5">
        <f>AVERAGE(R19:T19)</f>
      </c>
      <c r="Q19" s="5">
        <f>MAX(R19:V19)</f>
      </c>
      <c r="R19" s="5">
        <v>565.7</v>
      </c>
      <c r="S19" s="5">
        <v>469.7</v>
      </c>
      <c r="T19" s="5"/>
      <c r="U19" s="5"/>
      <c r="V19" s="5"/>
      <c r="W19" s="2" t="inlineStr">
        <is>
          <t xml:space="preserve">2019-02-28</t>
        </is>
      </c>
      <c r="X19" s="2" t="inlineStr">
        <is>
          <t xml:space="preserve">2017-03-04</t>
        </is>
      </c>
      <c r="Y19" s="2"/>
      <c r="Z19" s="2"/>
      <c r="AA19" s="2"/>
      <c r="AB19" s="4">
        <f>AVERAGE(AD19:AF19)</f>
      </c>
      <c r="AC19" s="5">
        <f>MAX(AD19:AH19)</f>
      </c>
      <c r="AD19" s="5">
        <v>931.4</v>
      </c>
      <c r="AE19" s="5">
        <v>855.9</v>
      </c>
      <c r="AF19" s="5">
        <v>791.6</v>
      </c>
      <c r="AG19" s="5">
        <v>674.6</v>
      </c>
      <c r="AH19" s="5">
        <v>498.3</v>
      </c>
      <c r="AI19" s="5" t="inlineStr">
        <is>
          <t xml:space="preserve">2024-04-12</t>
        </is>
      </c>
      <c r="AJ19" s="5" t="inlineStr">
        <is>
          <t xml:space="preserve">2024-03-28</t>
        </is>
      </c>
      <c r="AK19" s="2" t="inlineStr">
        <is>
          <t xml:space="preserve">2023-11-19</t>
        </is>
      </c>
      <c r="AL19" s="2" t="inlineStr">
        <is>
          <t xml:space="preserve">2023-09-07</t>
        </is>
      </c>
      <c r="AM19" s="2" t="inlineStr">
        <is>
          <t xml:space="preserve">2021-04-12</t>
        </is>
      </c>
    </row>
    <row r="20">
      <c r="A20" s="2">
        <f>IF(OR(AND(B20&gt;1.1,B20&lt;&gt;"成約物件不足"),AND(C20&gt;1.1,C20&lt;&gt;"成約物件不足"),AND(D20&gt;1.1,D20&lt;&gt;"成約物件不足"),AND(E20&gt;1.1,E20&lt;&gt;"成約物件不足")),"○","")</f>
      </c>
      <c r="B20" s="3">
        <f>P20/O20</f>
      </c>
      <c r="C20" s="3">
        <f>Q20/O20</f>
      </c>
      <c r="D20" s="3">
        <f>AB20/O20</f>
      </c>
      <c r="E20" s="3">
        <f>AC20/O20</f>
      </c>
      <c r="F20" s="2" t="inlineStr">
        <is>
          <t xml:space="preserve">100136061555</t>
        </is>
      </c>
      <c r="G20" s="2" t="inlineStr">
        <is>
          <t xml:space="preserve">ブリリア有明シティタワー</t>
        </is>
      </c>
      <c r="H20" s="2" t="inlineStr">
        <is>
          <t xml:space="preserve">東京都</t>
        </is>
      </c>
      <c r="I20" s="2" t="inlineStr">
        <is>
          <t xml:space="preserve">東京都江東区有明１丁目</t>
        </is>
      </c>
      <c r="J20" s="2" t="inlineStr">
        <is>
          <t xml:space="preserve">2014年12月</t>
        </is>
      </c>
      <c r="K20" s="2" t="inlineStr">
        <is>
          <t xml:space="preserve">ゆりかもめ　有明テニスの森</t>
        </is>
      </c>
      <c r="L20" s="2" t="inlineStr">
        <is>
          <t xml:space="preserve">徒歩　9分</t>
        </is>
      </c>
      <c r="M20" s="2" t="inlineStr">
        <is>
          <t xml:space="preserve">75.91㎡</t>
        </is>
      </c>
      <c r="N20" s="4">
        <v>22000</v>
      </c>
      <c r="O20" s="5">
        <v>958.1</v>
      </c>
      <c r="P20" s="5">
        <f>AVERAGE(R20:T20)</f>
      </c>
      <c r="Q20" s="5">
        <f>MAX(R20:V20)</f>
      </c>
      <c r="R20" s="5">
        <v>421</v>
      </c>
      <c r="S20" s="5">
        <v>320.9</v>
      </c>
      <c r="T20" s="5">
        <v>349.8</v>
      </c>
      <c r="U20" s="5">
        <v>312.1</v>
      </c>
      <c r="V20" s="5">
        <v>323.9</v>
      </c>
      <c r="W20" s="2" t="inlineStr">
        <is>
          <t xml:space="preserve">2024-04-30</t>
        </is>
      </c>
      <c r="X20" s="2" t="inlineStr">
        <is>
          <t xml:space="preserve">2022-03-19</t>
        </is>
      </c>
      <c r="Y20" s="2" t="inlineStr">
        <is>
          <t xml:space="preserve">2022-01-14</t>
        </is>
      </c>
      <c r="Z20" s="2" t="inlineStr">
        <is>
          <t xml:space="preserve">2021-12-30</t>
        </is>
      </c>
      <c r="AA20" s="2" t="inlineStr">
        <is>
          <t xml:space="preserve">2021-08-05</t>
        </is>
      </c>
      <c r="AB20" s="4">
        <f>AVERAGE(AD20:AF20)</f>
      </c>
      <c r="AC20" s="5">
        <f>MAX(AD20:AH20)</f>
      </c>
      <c r="AD20" s="5">
        <v>445.1</v>
      </c>
      <c r="AE20" s="5">
        <v>396.1</v>
      </c>
      <c r="AF20" s="5">
        <v>494.4</v>
      </c>
      <c r="AG20" s="5">
        <v>445.1</v>
      </c>
      <c r="AH20" s="5">
        <v>504.4</v>
      </c>
      <c r="AI20" s="5" t="inlineStr">
        <is>
          <t xml:space="preserve">2025-09-15</t>
        </is>
      </c>
      <c r="AJ20" s="5" t="inlineStr">
        <is>
          <t xml:space="preserve">2025-09-02</t>
        </is>
      </c>
      <c r="AK20" s="2" t="inlineStr">
        <is>
          <t xml:space="preserve">2025-06-15</t>
        </is>
      </c>
      <c r="AL20" s="2" t="inlineStr">
        <is>
          <t xml:space="preserve">2025-05-15</t>
        </is>
      </c>
      <c r="AM20" s="2" t="inlineStr">
        <is>
          <t xml:space="preserve">2025-04-20</t>
        </is>
      </c>
    </row>
    <row r="21">
      <c r="A21" s="2">
        <f>IF(OR(AND(B21&gt;1.1,B21&lt;&gt;"成約物件不足"),AND(C21&gt;1.1,C21&lt;&gt;"成約物件不足"),AND(D21&gt;1.1,D21&lt;&gt;"成約物件不足"),AND(E21&gt;1.1,E21&lt;&gt;"成約物件不足")),"○","")</f>
      </c>
      <c r="B21" s="3" t="inlineStr">
        <is>
          <t xml:space="preserve">成約物件不足</t>
        </is>
      </c>
      <c r="C21" s="3" t="inlineStr">
        <is>
          <t xml:space="preserve">成約物件不足</t>
        </is>
      </c>
      <c r="D21" s="3">
        <f>AB21/O21</f>
      </c>
      <c r="E21" s="3">
        <f>AC21/O21</f>
      </c>
      <c r="F21" s="2" t="inlineStr">
        <is>
          <t xml:space="preserve">100136097512</t>
        </is>
      </c>
      <c r="G21" s="2" t="inlineStr">
        <is>
          <t xml:space="preserve">ＴＨＥ　ＴＯＷＥＲＳ　ＤＡＩＢＡ（ザ・タワーズ台場）</t>
        </is>
      </c>
      <c r="H21" s="2" t="inlineStr">
        <is>
          <t xml:space="preserve">東京都</t>
        </is>
      </c>
      <c r="I21" s="2" t="inlineStr">
        <is>
          <t xml:space="preserve">東京都港区台場２丁目</t>
        </is>
      </c>
      <c r="J21" s="2" t="inlineStr">
        <is>
          <t xml:space="preserve">2006年5月</t>
        </is>
      </c>
      <c r="K21" s="2" t="inlineStr">
        <is>
          <t xml:space="preserve">ゆりかもめ　お台場海浜公園</t>
        </is>
      </c>
      <c r="L21" s="2" t="inlineStr">
        <is>
          <t xml:space="preserve">徒歩　2分</t>
        </is>
      </c>
      <c r="M21" s="2" t="inlineStr">
        <is>
          <t xml:space="preserve">100.83㎡</t>
        </is>
      </c>
      <c r="N21" s="4">
        <v>20000</v>
      </c>
      <c r="O21" s="5">
        <v>655.8</v>
      </c>
      <c r="P21" s="5"/>
      <c r="Q21" s="5"/>
      <c r="R21" s="5"/>
      <c r="S21" s="5"/>
      <c r="T21" s="5"/>
      <c r="U21" s="5"/>
      <c r="V21" s="5"/>
      <c r="W21" s="2"/>
      <c r="X21" s="2"/>
      <c r="Y21" s="2"/>
      <c r="Z21" s="2"/>
      <c r="AA21" s="2"/>
      <c r="AB21" s="4">
        <f>AVERAGE(AD21:AF21)</f>
      </c>
      <c r="AC21" s="5">
        <f>MAX(AD21:AH21)</f>
      </c>
      <c r="AD21" s="5">
        <v>434.5</v>
      </c>
      <c r="AE21" s="5">
        <v>376.5</v>
      </c>
      <c r="AF21" s="5">
        <v>347.6</v>
      </c>
      <c r="AG21" s="5">
        <v>343.3</v>
      </c>
      <c r="AH21" s="5">
        <v>322.6</v>
      </c>
      <c r="AI21" s="5" t="inlineStr">
        <is>
          <t xml:space="preserve">2024-12-05</t>
        </is>
      </c>
      <c r="AJ21" s="5" t="inlineStr">
        <is>
          <t xml:space="preserve">2023-12-24</t>
        </is>
      </c>
      <c r="AK21" s="2" t="inlineStr">
        <is>
          <t xml:space="preserve">2022-11-29</t>
        </is>
      </c>
      <c r="AL21" s="2" t="inlineStr">
        <is>
          <t xml:space="preserve">2022-06-03</t>
        </is>
      </c>
      <c r="AM21" s="2" t="inlineStr">
        <is>
          <t xml:space="preserve">2021-09-29</t>
        </is>
      </c>
    </row>
    <row r="22">
      <c r="A22" s="2">
        <f>IF(OR(AND(B22&gt;1.1,B22&lt;&gt;"成約物件不足"),AND(C22&gt;1.1,C22&lt;&gt;"成約物件不足"),AND(D22&gt;1.1,D22&lt;&gt;"成約物件不足"),AND(E22&gt;1.1,E22&lt;&gt;"成約物件不足")),"○","")</f>
      </c>
      <c r="B22" s="3" t="inlineStr">
        <is>
          <t xml:space="preserve">成約物件不足</t>
        </is>
      </c>
      <c r="C22" s="3" t="inlineStr">
        <is>
          <t xml:space="preserve">成約物件不足</t>
        </is>
      </c>
      <c r="D22" s="3" t="inlineStr">
        <is>
          <t xml:space="preserve">成約物件不足</t>
        </is>
      </c>
      <c r="E22" s="3" t="inlineStr">
        <is>
          <t xml:space="preserve">成約物件不足</t>
        </is>
      </c>
      <c r="F22" s="2" t="inlineStr">
        <is>
          <t xml:space="preserve">100136079475</t>
        </is>
      </c>
      <c r="G22" s="2" t="inlineStr">
        <is>
          <t xml:space="preserve">グランスイート神楽坂ピアースサウスヒルズ</t>
        </is>
      </c>
      <c r="H22" s="2" t="inlineStr">
        <is>
          <t xml:space="preserve">東京都</t>
        </is>
      </c>
      <c r="I22" s="2" t="inlineStr">
        <is>
          <t xml:space="preserve">東京都新宿区矢来町</t>
        </is>
      </c>
      <c r="J22" s="2" t="inlineStr">
        <is>
          <t xml:space="preserve">2016年1月</t>
        </is>
      </c>
      <c r="K22" s="2" t="inlineStr">
        <is>
          <t xml:space="preserve">東西線　神楽坂</t>
        </is>
      </c>
      <c r="L22" s="2" t="inlineStr">
        <is>
          <t xml:space="preserve">徒歩　4分</t>
        </is>
      </c>
      <c r="M22" s="2" t="inlineStr">
        <is>
          <t xml:space="preserve">75.66㎡</t>
        </is>
      </c>
      <c r="N22" s="4">
        <v>19200</v>
      </c>
      <c r="O22" s="5">
        <v>838.9</v>
      </c>
      <c r="P22" s="5"/>
      <c r="Q22" s="5"/>
      <c r="R22" s="5"/>
      <c r="S22" s="5"/>
      <c r="T22" s="5"/>
      <c r="U22" s="5"/>
      <c r="V22" s="5"/>
      <c r="W22" s="2"/>
      <c r="X22" s="2"/>
      <c r="Y22" s="2"/>
      <c r="Z22" s="2"/>
      <c r="AA22" s="2"/>
      <c r="AB22" s="4">
        <f>AVERAGE(AD22:AF22)</f>
      </c>
      <c r="AC22" s="5">
        <f>MAX(AD22:AH22)</f>
      </c>
      <c r="AD22" s="5">
        <v>548.9</v>
      </c>
      <c r="AE22" s="5">
        <v>444.1</v>
      </c>
      <c r="AF22" s="5"/>
      <c r="AG22" s="5"/>
      <c r="AH22" s="5"/>
      <c r="AI22" s="5" t="inlineStr">
        <is>
          <t xml:space="preserve">2024-03-28</t>
        </is>
      </c>
      <c r="AJ22" s="5" t="inlineStr">
        <is>
          <t xml:space="preserve">2021-04-18</t>
        </is>
      </c>
      <c r="AK22" s="2"/>
      <c r="AL22" s="2"/>
      <c r="AM22" s="2"/>
    </row>
    <row r="23">
      <c r="A23" s="2">
        <f>IF(OR(AND(B23&gt;1.1,B23&lt;&gt;"成約物件不足"),AND(C23&gt;1.1,C23&lt;&gt;"成約物件不足"),AND(D23&gt;1.1,D23&lt;&gt;"成約物件不足"),AND(E23&gt;1.1,E23&lt;&gt;"成約物件不足")),"○","")</f>
      </c>
      <c r="B23" s="3" t="inlineStr">
        <is>
          <t xml:space="preserve">成約物件不足</t>
        </is>
      </c>
      <c r="C23" s="3" t="inlineStr">
        <is>
          <t xml:space="preserve">成約物件不足</t>
        </is>
      </c>
      <c r="D23" s="3" t="inlineStr">
        <is>
          <t xml:space="preserve">成約物件不足</t>
        </is>
      </c>
      <c r="E23" s="3" t="inlineStr">
        <is>
          <t xml:space="preserve">成約物件不足</t>
        </is>
      </c>
      <c r="F23" s="2" t="inlineStr">
        <is>
          <t xml:space="preserve">100135338964</t>
        </is>
      </c>
      <c r="G23" s="2" t="inlineStr">
        <is>
          <t xml:space="preserve">シティタワー大井町</t>
        </is>
      </c>
      <c r="H23" s="2" t="inlineStr">
        <is>
          <t xml:space="preserve">東京都</t>
        </is>
      </c>
      <c r="I23" s="2" t="inlineStr">
        <is>
          <t xml:space="preserve">東京都品川区大井１丁目</t>
        </is>
      </c>
      <c r="J23" s="2" t="inlineStr">
        <is>
          <t xml:space="preserve">2019年8月</t>
        </is>
      </c>
      <c r="K23" s="2" t="inlineStr">
        <is>
          <t xml:space="preserve">京浜東北線　大井町</t>
        </is>
      </c>
      <c r="L23" s="2" t="inlineStr">
        <is>
          <t xml:space="preserve">徒歩　5分</t>
        </is>
      </c>
      <c r="M23" s="2" t="inlineStr">
        <is>
          <t xml:space="preserve">71.04㎡</t>
        </is>
      </c>
      <c r="N23" s="4">
        <v>18800</v>
      </c>
      <c r="O23" s="5">
        <v>874.9</v>
      </c>
      <c r="P23" s="5"/>
      <c r="Q23" s="5"/>
      <c r="R23" s="5"/>
      <c r="S23" s="5"/>
      <c r="T23" s="5"/>
      <c r="U23" s="5"/>
      <c r="V23" s="5"/>
      <c r="W23" s="2"/>
      <c r="X23" s="2"/>
      <c r="Y23" s="2"/>
      <c r="Z23" s="2"/>
      <c r="AA23" s="2"/>
      <c r="AB23" s="4"/>
      <c r="AC23" s="5"/>
      <c r="AD23" s="5"/>
      <c r="AE23" s="5"/>
      <c r="AF23" s="5"/>
      <c r="AG23" s="5"/>
      <c r="AH23" s="5"/>
      <c r="AI23" s="5"/>
      <c r="AJ23" s="5"/>
      <c r="AK23" s="2"/>
      <c r="AL23" s="2"/>
      <c r="AM23" s="2"/>
    </row>
    <row r="24">
      <c r="A24" s="2">
        <f>IF(OR(AND(B24&gt;1.1,B24&lt;&gt;"成約物件不足"),AND(C24&gt;1.1,C24&lt;&gt;"成約物件不足"),AND(D24&gt;1.1,D24&lt;&gt;"成約物件不足"),AND(E24&gt;1.1,E24&lt;&gt;"成約物件不足")),"○","")</f>
      </c>
      <c r="B24" s="3">
        <f>P24/O24</f>
      </c>
      <c r="C24" s="3">
        <f>Q24/O24</f>
      </c>
      <c r="D24" s="3">
        <f>AB24/O24</f>
      </c>
      <c r="E24" s="3">
        <f>AC24/O24</f>
      </c>
      <c r="F24" s="2" t="inlineStr">
        <is>
          <t xml:space="preserve">100134908704</t>
        </is>
      </c>
      <c r="G24" s="2" t="inlineStr">
        <is>
          <t xml:space="preserve">ドゥ・トゥール</t>
        </is>
      </c>
      <c r="H24" s="2" t="inlineStr">
        <is>
          <t xml:space="preserve">東京都</t>
        </is>
      </c>
      <c r="I24" s="2" t="inlineStr">
        <is>
          <t xml:space="preserve">東京都中央区晴海３丁目</t>
        </is>
      </c>
      <c r="J24" s="2" t="inlineStr">
        <is>
          <t xml:space="preserve">2015年10月</t>
        </is>
      </c>
      <c r="K24" s="2" t="inlineStr">
        <is>
          <t xml:space="preserve">大江戸線　勝どき</t>
        </is>
      </c>
      <c r="L24" s="2" t="inlineStr">
        <is>
          <t xml:space="preserve">徒歩　5分</t>
        </is>
      </c>
      <c r="M24" s="2" t="inlineStr">
        <is>
          <t xml:space="preserve">70.98㎡</t>
        </is>
      </c>
      <c r="N24" s="4">
        <v>17980</v>
      </c>
      <c r="O24" s="5">
        <v>837.4</v>
      </c>
      <c r="P24" s="5">
        <f>AVERAGE(R24:T24)</f>
      </c>
      <c r="Q24" s="5">
        <f>MAX(R24:V24)</f>
      </c>
      <c r="R24" s="5">
        <v>589.8</v>
      </c>
      <c r="S24" s="5">
        <v>675.4</v>
      </c>
      <c r="T24" s="5">
        <v>462.8</v>
      </c>
      <c r="U24" s="5">
        <v>395.9</v>
      </c>
      <c r="V24" s="5">
        <v>392.8</v>
      </c>
      <c r="W24" s="2" t="inlineStr">
        <is>
          <t xml:space="preserve">2024-12-06</t>
        </is>
      </c>
      <c r="X24" s="2" t="inlineStr">
        <is>
          <t xml:space="preserve">2024-11-25</t>
        </is>
      </c>
      <c r="Y24" s="2" t="inlineStr">
        <is>
          <t xml:space="preserve">2022-06-30</t>
        </is>
      </c>
      <c r="Z24" s="2" t="inlineStr">
        <is>
          <t xml:space="preserve">2022-04-28</t>
        </is>
      </c>
      <c r="AA24" s="2" t="inlineStr">
        <is>
          <t xml:space="preserve">2021-08-05</t>
        </is>
      </c>
      <c r="AB24" s="4">
        <f>AVERAGE(AD24:AF24)</f>
      </c>
      <c r="AC24" s="5">
        <f>MAX(AD24:AH24)</f>
      </c>
      <c r="AD24" s="5">
        <v>652.1</v>
      </c>
      <c r="AE24" s="5">
        <v>574.5</v>
      </c>
      <c r="AF24" s="5">
        <v>700</v>
      </c>
      <c r="AG24" s="5">
        <v>680</v>
      </c>
      <c r="AH24" s="5">
        <v>677.7</v>
      </c>
      <c r="AI24" s="5" t="inlineStr">
        <is>
          <t xml:space="preserve">2025-08-16</t>
        </is>
      </c>
      <c r="AJ24" s="5" t="inlineStr">
        <is>
          <t xml:space="preserve">2025-07-21</t>
        </is>
      </c>
      <c r="AK24" s="2" t="inlineStr">
        <is>
          <t xml:space="preserve">2025-04-21</t>
        </is>
      </c>
      <c r="AL24" s="2" t="inlineStr">
        <is>
          <t xml:space="preserve">2025-04-24</t>
        </is>
      </c>
      <c r="AM24" s="2" t="inlineStr">
        <is>
          <t xml:space="preserve">2025-04-07</t>
        </is>
      </c>
    </row>
    <row r="25">
      <c r="A25" s="2">
        <f>IF(OR(AND(B25&gt;1.1,B25&lt;&gt;"成約物件不足"),AND(C25&gt;1.1,C25&lt;&gt;"成約物件不足"),AND(D25&gt;1.1,D25&lt;&gt;"成約物件不足"),AND(E25&gt;1.1,E25&lt;&gt;"成約物件不足")),"○","")</f>
      </c>
      <c r="B25" s="3">
        <f>P25/O25</f>
      </c>
      <c r="C25" s="3">
        <f>Q25/O25</f>
      </c>
      <c r="D25" s="3">
        <f>AB25/O25</f>
      </c>
      <c r="E25" s="3">
        <f>AC25/O25</f>
      </c>
      <c r="F25" s="2" t="inlineStr">
        <is>
          <t xml:space="preserve">100134910546</t>
        </is>
      </c>
      <c r="G25" s="2" t="inlineStr">
        <is>
          <t xml:space="preserve">ザ・パークハウス西新宿タワー６０</t>
        </is>
      </c>
      <c r="H25" s="2" t="inlineStr">
        <is>
          <t xml:space="preserve">東京都</t>
        </is>
      </c>
      <c r="I25" s="2" t="inlineStr">
        <is>
          <t xml:space="preserve">東京都新宿区西新宿５丁目</t>
        </is>
      </c>
      <c r="J25" s="2" t="inlineStr">
        <is>
          <t xml:space="preserve">2017年8月</t>
        </is>
      </c>
      <c r="K25" s="2" t="inlineStr">
        <is>
          <t xml:space="preserve">大江戸線　西新宿五丁目</t>
        </is>
      </c>
      <c r="L25" s="2" t="inlineStr">
        <is>
          <t xml:space="preserve">徒歩　7分</t>
        </is>
      </c>
      <c r="M25" s="2" t="inlineStr">
        <is>
          <t xml:space="preserve">71.04㎡</t>
        </is>
      </c>
      <c r="N25" s="4">
        <v>17800</v>
      </c>
      <c r="O25" s="5">
        <v>828.4</v>
      </c>
      <c r="P25" s="5">
        <f>AVERAGE(R25:T25)</f>
      </c>
      <c r="Q25" s="5">
        <f>MAX(R25:V25)</f>
      </c>
      <c r="R25" s="5">
        <v>738.9</v>
      </c>
      <c r="S25" s="5">
        <v>713.2</v>
      </c>
      <c r="T25" s="5">
        <v>619.8</v>
      </c>
      <c r="U25" s="5">
        <v>626.6</v>
      </c>
      <c r="V25" s="5">
        <v>644.4</v>
      </c>
      <c r="W25" s="2" t="inlineStr">
        <is>
          <t xml:space="preserve">2025-03-25</t>
        </is>
      </c>
      <c r="X25" s="2" t="inlineStr">
        <is>
          <t xml:space="preserve">2025-03-03</t>
        </is>
      </c>
      <c r="Y25" s="2" t="inlineStr">
        <is>
          <t xml:space="preserve">2024-09-07</t>
        </is>
      </c>
      <c r="Z25" s="2" t="inlineStr">
        <is>
          <t xml:space="preserve">2024-07-09</t>
        </is>
      </c>
      <c r="AA25" s="2" t="inlineStr">
        <is>
          <t xml:space="preserve">2024-01-22</t>
        </is>
      </c>
      <c r="AB25" s="4">
        <f>AVERAGE(AD25:AF25)</f>
      </c>
      <c r="AC25" s="5">
        <f>MAX(AD25:AH25)</f>
      </c>
      <c r="AD25" s="5">
        <v>738.9</v>
      </c>
      <c r="AE25" s="5">
        <v>713.2</v>
      </c>
      <c r="AF25" s="5">
        <v>676.4</v>
      </c>
      <c r="AG25" s="5">
        <v>619.8</v>
      </c>
      <c r="AH25" s="5">
        <v>626.6</v>
      </c>
      <c r="AI25" s="5" t="inlineStr">
        <is>
          <t xml:space="preserve">2025-03-25</t>
        </is>
      </c>
      <c r="AJ25" s="5" t="inlineStr">
        <is>
          <t xml:space="preserve">2025-03-03</t>
        </is>
      </c>
      <c r="AK25" s="2" t="inlineStr">
        <is>
          <t xml:space="preserve">2025-02-28</t>
        </is>
      </c>
      <c r="AL25" s="2" t="inlineStr">
        <is>
          <t xml:space="preserve">2024-09-07</t>
        </is>
      </c>
      <c r="AM25" s="2" t="inlineStr">
        <is>
          <t xml:space="preserve">2024-07-09</t>
        </is>
      </c>
    </row>
    <row r="26">
      <c r="A26" s="2">
        <f>IF(OR(AND(B26&gt;1.1,B26&lt;&gt;"成約物件不足"),AND(C26&gt;1.1,C26&lt;&gt;"成約物件不足"),AND(D26&gt;1.1,D26&lt;&gt;"成約物件不足"),AND(E26&gt;1.1,E26&lt;&gt;"成約物件不足")),"○","")</f>
      </c>
      <c r="B26" s="3">
        <f>P26/O26</f>
      </c>
      <c r="C26" s="3">
        <f>Q26/O26</f>
      </c>
      <c r="D26" s="3">
        <f>AB26/O26</f>
      </c>
      <c r="E26" s="3">
        <f>AC26/O26</f>
      </c>
      <c r="F26" s="2" t="inlineStr">
        <is>
          <t xml:space="preserve">100136081588</t>
        </is>
      </c>
      <c r="G26" s="2" t="inlineStr">
        <is>
          <t xml:space="preserve">ザ・パークハウス晴海タワーズ　ティアロレジデンス</t>
        </is>
      </c>
      <c r="H26" s="2" t="inlineStr">
        <is>
          <t xml:space="preserve">東京都</t>
        </is>
      </c>
      <c r="I26" s="2" t="inlineStr">
        <is>
          <t xml:space="preserve">東京都中央区晴海２丁目</t>
        </is>
      </c>
      <c r="J26" s="2" t="inlineStr">
        <is>
          <t xml:space="preserve">2016年3月</t>
        </is>
      </c>
      <c r="K26" s="2" t="inlineStr">
        <is>
          <t xml:space="preserve">大江戸線　勝どき</t>
        </is>
      </c>
      <c r="L26" s="2" t="inlineStr">
        <is>
          <t xml:space="preserve">徒歩　12分</t>
        </is>
      </c>
      <c r="M26" s="2" t="inlineStr">
        <is>
          <t xml:space="preserve">76.18㎡</t>
        </is>
      </c>
      <c r="N26" s="4">
        <v>17800</v>
      </c>
      <c r="O26" s="5">
        <v>772.5</v>
      </c>
      <c r="P26" s="5">
        <f>AVERAGE(R26:T26)</f>
      </c>
      <c r="Q26" s="5">
        <f>MAX(R26:V26)</f>
      </c>
      <c r="R26" s="5">
        <v>631.9</v>
      </c>
      <c r="S26" s="5">
        <v>548.7</v>
      </c>
      <c r="T26" s="5">
        <v>470.9</v>
      </c>
      <c r="U26" s="5">
        <v>423.3</v>
      </c>
      <c r="V26" s="5"/>
      <c r="W26" s="2" t="inlineStr">
        <is>
          <t xml:space="preserve">2025-03-30</t>
        </is>
      </c>
      <c r="X26" s="2" t="inlineStr">
        <is>
          <t xml:space="preserve">2025-02-26</t>
        </is>
      </c>
      <c r="Y26" s="2" t="inlineStr">
        <is>
          <t xml:space="preserve">2024-06-23</t>
        </is>
      </c>
      <c r="Z26" s="2" t="inlineStr">
        <is>
          <t xml:space="preserve">2023-11-10</t>
        </is>
      </c>
      <c r="AA26" s="2"/>
      <c r="AB26" s="4">
        <f>AVERAGE(AD26:AF26)</f>
      </c>
      <c r="AC26" s="5">
        <f>MAX(AD26:AH26)</f>
      </c>
      <c r="AD26" s="5">
        <v>518.1</v>
      </c>
      <c r="AE26" s="5">
        <v>632.1</v>
      </c>
      <c r="AF26" s="5">
        <v>631.9</v>
      </c>
      <c r="AG26" s="5">
        <v>605.8</v>
      </c>
      <c r="AH26" s="5">
        <v>548.7</v>
      </c>
      <c r="AI26" s="5" t="inlineStr">
        <is>
          <t xml:space="preserve">2025-08-24</t>
        </is>
      </c>
      <c r="AJ26" s="5" t="inlineStr">
        <is>
          <t xml:space="preserve">2025-07-24</t>
        </is>
      </c>
      <c r="AK26" s="2" t="inlineStr">
        <is>
          <t xml:space="preserve">2025-03-30</t>
        </is>
      </c>
      <c r="AL26" s="2" t="inlineStr">
        <is>
          <t xml:space="preserve">2025-02-24</t>
        </is>
      </c>
      <c r="AM26" s="2" t="inlineStr">
        <is>
          <t xml:space="preserve">2025-02-26</t>
        </is>
      </c>
    </row>
    <row r="27">
      <c r="A27" s="2">
        <f>IF(OR(AND(B27&gt;1.1,B27&lt;&gt;"成約物件不足"),AND(C27&gt;1.1,C27&lt;&gt;"成約物件不足"),AND(D27&gt;1.1,D27&lt;&gt;"成約物件不足"),AND(E27&gt;1.1,E27&lt;&gt;"成約物件不足")),"○","")</f>
      </c>
      <c r="B27" s="3">
        <f>P27/O27</f>
      </c>
      <c r="C27" s="3">
        <f>Q27/O27</f>
      </c>
      <c r="D27" s="3">
        <f>AB27/O27</f>
      </c>
      <c r="E27" s="3">
        <f>AC27/O27</f>
      </c>
      <c r="F27" s="2" t="inlineStr">
        <is>
          <t xml:space="preserve">100136068484</t>
        </is>
      </c>
      <c r="G27" s="2" t="inlineStr">
        <is>
          <t xml:space="preserve">勝どきザ・タワー</t>
        </is>
      </c>
      <c r="H27" s="2" t="inlineStr">
        <is>
          <t xml:space="preserve">東京都</t>
        </is>
      </c>
      <c r="I27" s="2" t="inlineStr">
        <is>
          <t xml:space="preserve">東京都中央区勝どき５丁目</t>
        </is>
      </c>
      <c r="J27" s="2" t="inlineStr">
        <is>
          <t xml:space="preserve">2016年11月</t>
        </is>
      </c>
      <c r="K27" s="2" t="inlineStr">
        <is>
          <t xml:space="preserve">大江戸線　勝どき</t>
        </is>
      </c>
      <c r="L27" s="2" t="inlineStr">
        <is>
          <t xml:space="preserve">徒歩　7分</t>
        </is>
      </c>
      <c r="M27" s="2" t="inlineStr">
        <is>
          <t xml:space="preserve">85.45㎡</t>
        </is>
      </c>
      <c r="N27" s="4">
        <v>17800</v>
      </c>
      <c r="O27" s="5">
        <v>688.7</v>
      </c>
      <c r="P27" s="5">
        <f>AVERAGE(R27:T27)</f>
      </c>
      <c r="Q27" s="5">
        <f>MAX(R27:V27)</f>
      </c>
      <c r="R27" s="5">
        <v>651.1</v>
      </c>
      <c r="S27" s="5">
        <v>725.7</v>
      </c>
      <c r="T27" s="5">
        <v>728.8</v>
      </c>
      <c r="U27" s="5">
        <v>669.9</v>
      </c>
      <c r="V27" s="5">
        <v>666</v>
      </c>
      <c r="W27" s="2" t="inlineStr">
        <is>
          <t xml:space="preserve">2025-08-08</t>
        </is>
      </c>
      <c r="X27" s="2" t="inlineStr">
        <is>
          <t xml:space="preserve">2025-07-25</t>
        </is>
      </c>
      <c r="Y27" s="2" t="inlineStr">
        <is>
          <t xml:space="preserve">2025-07-18</t>
        </is>
      </c>
      <c r="Z27" s="2" t="inlineStr">
        <is>
          <t xml:space="preserve">2025-02-18</t>
        </is>
      </c>
      <c r="AA27" s="2" t="inlineStr">
        <is>
          <t xml:space="preserve">2024-11-26</t>
        </is>
      </c>
      <c r="AB27" s="4">
        <f>AVERAGE(AD27:AF27)</f>
      </c>
      <c r="AC27" s="5">
        <f>MAX(AD27:AH27)</f>
      </c>
      <c r="AD27" s="5">
        <v>651.1</v>
      </c>
      <c r="AE27" s="5">
        <v>725.7</v>
      </c>
      <c r="AF27" s="5">
        <v>728.8</v>
      </c>
      <c r="AG27" s="5">
        <v>669.9</v>
      </c>
      <c r="AH27" s="5">
        <v>666</v>
      </c>
      <c r="AI27" s="5" t="inlineStr">
        <is>
          <t xml:space="preserve">2025-08-08</t>
        </is>
      </c>
      <c r="AJ27" s="5" t="inlineStr">
        <is>
          <t xml:space="preserve">2025-07-25</t>
        </is>
      </c>
      <c r="AK27" s="2" t="inlineStr">
        <is>
          <t xml:space="preserve">2025-07-18</t>
        </is>
      </c>
      <c r="AL27" s="2" t="inlineStr">
        <is>
          <t xml:space="preserve">2025-02-18</t>
        </is>
      </c>
      <c r="AM27" s="2" t="inlineStr">
        <is>
          <t xml:space="preserve">2024-11-26</t>
        </is>
      </c>
    </row>
    <row r="28">
      <c r="A28" s="2">
        <f>IF(OR(AND(B28&gt;1.1,B28&lt;&gt;"成約物件不足"),AND(C28&gt;1.1,C28&lt;&gt;"成約物件不足"),AND(D28&gt;1.1,D28&lt;&gt;"成約物件不足"),AND(E28&gt;1.1,E28&lt;&gt;"成約物件不足")),"○","")</f>
      </c>
      <c r="B28" s="3" t="inlineStr">
        <is>
          <t xml:space="preserve">成約物件不足</t>
        </is>
      </c>
      <c r="C28" s="3" t="inlineStr">
        <is>
          <t xml:space="preserve">成約物件不足</t>
        </is>
      </c>
      <c r="D28" s="3">
        <f>AB28/O28</f>
      </c>
      <c r="E28" s="3">
        <f>AC28/O28</f>
      </c>
      <c r="F28" s="2" t="inlineStr">
        <is>
          <t xml:space="preserve">100132684788</t>
        </is>
      </c>
      <c r="G28" s="2" t="inlineStr">
        <is>
          <t xml:space="preserve">パークタワー晴海　（手あり）（定借）</t>
        </is>
      </c>
      <c r="H28" s="2" t="inlineStr">
        <is>
          <t xml:space="preserve">東京都</t>
        </is>
      </c>
      <c r="I28" s="2" t="inlineStr">
        <is>
          <t xml:space="preserve">東京都中央区晴海２丁目</t>
        </is>
      </c>
      <c r="J28" s="2" t="inlineStr">
        <is>
          <t xml:space="preserve">2019年2月</t>
        </is>
      </c>
      <c r="K28" s="2" t="inlineStr">
        <is>
          <t xml:space="preserve">大江戸線　勝どき</t>
        </is>
      </c>
      <c r="L28" s="2" t="inlineStr">
        <is>
          <t xml:space="preserve">徒歩　11分</t>
        </is>
      </c>
      <c r="M28" s="2" t="inlineStr">
        <is>
          <t xml:space="preserve">70.09㎡</t>
        </is>
      </c>
      <c r="N28" s="4">
        <v>17500</v>
      </c>
      <c r="O28" s="5">
        <v>825.4</v>
      </c>
      <c r="P28" s="5"/>
      <c r="Q28" s="5"/>
      <c r="R28" s="5"/>
      <c r="S28" s="5"/>
      <c r="T28" s="5"/>
      <c r="U28" s="5"/>
      <c r="V28" s="5"/>
      <c r="W28" s="2"/>
      <c r="X28" s="2"/>
      <c r="Y28" s="2"/>
      <c r="Z28" s="2"/>
      <c r="AA28" s="2"/>
      <c r="AB28" s="4">
        <f>AVERAGE(AD28:AF28)</f>
      </c>
      <c r="AC28" s="5">
        <f>MAX(AD28:AH28)</f>
      </c>
      <c r="AD28" s="5">
        <v>518.1</v>
      </c>
      <c r="AE28" s="5">
        <v>632.1</v>
      </c>
      <c r="AF28" s="5">
        <v>631.9</v>
      </c>
      <c r="AG28" s="5">
        <v>605.8</v>
      </c>
      <c r="AH28" s="5">
        <v>548.7</v>
      </c>
      <c r="AI28" s="5" t="inlineStr">
        <is>
          <t xml:space="preserve">2025-08-24</t>
        </is>
      </c>
      <c r="AJ28" s="5" t="inlineStr">
        <is>
          <t xml:space="preserve">2025-07-24</t>
        </is>
      </c>
      <c r="AK28" s="2" t="inlineStr">
        <is>
          <t xml:space="preserve">2025-03-30</t>
        </is>
      </c>
      <c r="AL28" s="2" t="inlineStr">
        <is>
          <t xml:space="preserve">2025-02-24</t>
        </is>
      </c>
      <c r="AM28" s="2" t="inlineStr">
        <is>
          <t xml:space="preserve">2025-02-26</t>
        </is>
      </c>
    </row>
    <row r="29">
      <c r="A29" s="2">
        <f>IF(OR(AND(B29&gt;1.1,B29&lt;&gt;"成約物件不足"),AND(C29&gt;1.1,C29&lt;&gt;"成約物件不足"),AND(D29&gt;1.1,D29&lt;&gt;"成約物件不足"),AND(E29&gt;1.1,E29&lt;&gt;"成約物件不足")),"○","")</f>
      </c>
      <c r="B29" s="3">
        <f>P29/O29</f>
      </c>
      <c r="C29" s="3">
        <f>Q29/O29</f>
      </c>
      <c r="D29" s="3">
        <f>AB29/O29</f>
      </c>
      <c r="E29" s="3">
        <f>AC29/O29</f>
      </c>
      <c r="F29" s="2" t="inlineStr">
        <is>
          <t xml:space="preserve">100134767015</t>
        </is>
      </c>
      <c r="G29" s="2" t="inlineStr">
        <is>
          <t xml:space="preserve">アーバンドック　パークシティ豊洲　タワーＡ</t>
        </is>
      </c>
      <c r="H29" s="2" t="inlineStr">
        <is>
          <t xml:space="preserve">東京都</t>
        </is>
      </c>
      <c r="I29" s="2" t="inlineStr">
        <is>
          <t xml:space="preserve">東京都江東区豊洲２丁目</t>
        </is>
      </c>
      <c r="J29" s="2" t="inlineStr">
        <is>
          <t xml:space="preserve">2008年2月</t>
        </is>
      </c>
      <c r="K29" s="2" t="inlineStr">
        <is>
          <t xml:space="preserve">有楽町線　豊洲</t>
        </is>
      </c>
      <c r="L29" s="2" t="inlineStr">
        <is>
          <t xml:space="preserve">徒歩　6分</t>
        </is>
      </c>
      <c r="M29" s="2" t="inlineStr">
        <is>
          <t xml:space="preserve">86.18㎡</t>
        </is>
      </c>
      <c r="N29" s="4">
        <v>17480</v>
      </c>
      <c r="O29" s="5">
        <v>670.6</v>
      </c>
      <c r="P29" s="5">
        <f>AVERAGE(R29:T29)</f>
      </c>
      <c r="Q29" s="5">
        <f>MAX(R29:V29)</f>
      </c>
      <c r="R29" s="5">
        <v>555.5</v>
      </c>
      <c r="S29" s="5">
        <v>365.6</v>
      </c>
      <c r="T29" s="5">
        <v>367.9</v>
      </c>
      <c r="U29" s="5">
        <v>340.7</v>
      </c>
      <c r="V29" s="5">
        <v>316.5</v>
      </c>
      <c r="W29" s="2" t="inlineStr">
        <is>
          <t xml:space="preserve">2025-03-25</t>
        </is>
      </c>
      <c r="X29" s="2" t="inlineStr">
        <is>
          <t xml:space="preserve">2021-11-07</t>
        </is>
      </c>
      <c r="Y29" s="2" t="inlineStr">
        <is>
          <t xml:space="preserve">2021-04-24</t>
        </is>
      </c>
      <c r="Z29" s="2" t="inlineStr">
        <is>
          <t xml:space="preserve">2020-11-21</t>
        </is>
      </c>
      <c r="AA29" s="2" t="inlineStr">
        <is>
          <t xml:space="preserve">2019-01-29</t>
        </is>
      </c>
      <c r="AB29" s="4">
        <f>AVERAGE(AD29:AF29)</f>
      </c>
      <c r="AC29" s="5">
        <f>MAX(AD29:AH29)</f>
      </c>
      <c r="AD29" s="5">
        <v>555.5</v>
      </c>
      <c r="AE29" s="5">
        <v>551.5</v>
      </c>
      <c r="AF29" s="5">
        <v>483.1</v>
      </c>
      <c r="AG29" s="5">
        <v>391.6</v>
      </c>
      <c r="AH29" s="5">
        <v>422.4</v>
      </c>
      <c r="AI29" s="5" t="inlineStr">
        <is>
          <t xml:space="preserve">2025-03-25</t>
        </is>
      </c>
      <c r="AJ29" s="5" t="inlineStr">
        <is>
          <t xml:space="preserve">2023-10-20</t>
        </is>
      </c>
      <c r="AK29" s="2" t="inlineStr">
        <is>
          <t xml:space="preserve">2023-06-12</t>
        </is>
      </c>
      <c r="AL29" s="2" t="inlineStr">
        <is>
          <t xml:space="preserve">2023-01-21</t>
        </is>
      </c>
      <c r="AM29" s="2" t="inlineStr">
        <is>
          <t xml:space="preserve">2022-10-09</t>
        </is>
      </c>
    </row>
    <row r="30">
      <c r="A30" s="2">
        <f>IF(OR(AND(B30&gt;1.1,B30&lt;&gt;"成約物件不足"),AND(C30&gt;1.1,C30&lt;&gt;"成約物件不足"),AND(D30&gt;1.1,D30&lt;&gt;"成約物件不足"),AND(E30&gt;1.1,E30&lt;&gt;"成約物件不足")),"○","")</f>
      </c>
      <c r="B30" s="3" t="inlineStr">
        <is>
          <t xml:space="preserve">成約物件不足</t>
        </is>
      </c>
      <c r="C30" s="3" t="inlineStr">
        <is>
          <t xml:space="preserve">成約物件不足</t>
        </is>
      </c>
      <c r="D30" s="3">
        <f>AB30/O30</f>
      </c>
      <c r="E30" s="3">
        <f>AC30/O30</f>
      </c>
      <c r="F30" s="2" t="inlineStr">
        <is>
          <t xml:space="preserve">100136128088</t>
        </is>
      </c>
      <c r="G30" s="2" t="inlineStr">
        <is>
          <t xml:space="preserve">パークハウス赤坂氷川</t>
        </is>
      </c>
      <c r="H30" s="2" t="inlineStr">
        <is>
          <t xml:space="preserve">東京都</t>
        </is>
      </c>
      <c r="I30" s="2" t="inlineStr">
        <is>
          <t xml:space="preserve">東京都港区赤坂６丁目</t>
        </is>
      </c>
      <c r="J30" s="2" t="inlineStr">
        <is>
          <t xml:space="preserve">2008年5月</t>
        </is>
      </c>
      <c r="K30" s="2" t="inlineStr">
        <is>
          <t xml:space="preserve">千代田線　赤坂</t>
        </is>
      </c>
      <c r="L30" s="2" t="inlineStr">
        <is>
          <t xml:space="preserve">徒歩　5分</t>
        </is>
      </c>
      <c r="M30" s="2" t="inlineStr">
        <is>
          <t xml:space="preserve">54.92㎡</t>
        </is>
      </c>
      <c r="N30" s="4">
        <v>17000</v>
      </c>
      <c r="O30" s="5">
        <v>1023.3</v>
      </c>
      <c r="P30" s="5">
        <f>AVERAGE(R30:T30)</f>
      </c>
      <c r="Q30" s="5">
        <f>MAX(R30:V30)</f>
      </c>
      <c r="R30" s="5">
        <v>433.8</v>
      </c>
      <c r="S30" s="5">
        <v>490.7</v>
      </c>
      <c r="T30" s="5"/>
      <c r="U30" s="5"/>
      <c r="V30" s="5"/>
      <c r="W30" s="2" t="inlineStr">
        <is>
          <t xml:space="preserve">2021-02-21</t>
        </is>
      </c>
      <c r="X30" s="2" t="inlineStr">
        <is>
          <t xml:space="preserve">2019-08-30</t>
        </is>
      </c>
      <c r="Y30" s="2"/>
      <c r="Z30" s="2"/>
      <c r="AA30" s="2"/>
      <c r="AB30" s="4">
        <f>AVERAGE(AD30:AF30)</f>
      </c>
      <c r="AC30" s="5">
        <f>MAX(AD30:AH30)</f>
      </c>
      <c r="AD30" s="5">
        <v>887</v>
      </c>
      <c r="AE30" s="5">
        <v>695</v>
      </c>
      <c r="AF30" s="5">
        <v>739.1</v>
      </c>
      <c r="AG30" s="5">
        <v>633.1</v>
      </c>
      <c r="AH30" s="5">
        <v>433.8</v>
      </c>
      <c r="AI30" s="5" t="inlineStr">
        <is>
          <t xml:space="preserve">2025-04-14</t>
        </is>
      </c>
      <c r="AJ30" s="5" t="inlineStr">
        <is>
          <t xml:space="preserve">2024-06-25</t>
        </is>
      </c>
      <c r="AK30" s="2" t="inlineStr">
        <is>
          <t xml:space="preserve">2023-12-11</t>
        </is>
      </c>
      <c r="AL30" s="2" t="inlineStr">
        <is>
          <t xml:space="preserve">2022-03-14</t>
        </is>
      </c>
      <c r="AM30" s="2" t="inlineStr">
        <is>
          <t xml:space="preserve">2021-02-21</t>
        </is>
      </c>
    </row>
    <row r="31">
      <c r="A31" s="2">
        <f>IF(OR(AND(B31&gt;1.1,B31&lt;&gt;"成約物件不足"),AND(C31&gt;1.1,C31&lt;&gt;"成約物件不足"),AND(D31&gt;1.1,D31&lt;&gt;"成約物件不足"),AND(E31&gt;1.1,E31&lt;&gt;"成約物件不足")),"○","")</f>
      </c>
      <c r="B31" s="3">
        <f>P31/O31</f>
      </c>
      <c r="C31" s="3">
        <f>Q31/O31</f>
      </c>
      <c r="D31" s="3">
        <f>AB31/O31</f>
      </c>
      <c r="E31" s="3">
        <f>AC31/O31</f>
      </c>
      <c r="F31" s="2" t="inlineStr">
        <is>
          <t xml:space="preserve">100132925457</t>
        </is>
      </c>
      <c r="G31" s="2" t="inlineStr">
        <is>
          <t xml:space="preserve">パークタワーグランスカイ</t>
        </is>
      </c>
      <c r="H31" s="2" t="inlineStr">
        <is>
          <t xml:space="preserve">東京都</t>
        </is>
      </c>
      <c r="I31" s="2" t="inlineStr">
        <is>
          <t xml:space="preserve">東京都品川区東五反田２丁目</t>
        </is>
      </c>
      <c r="J31" s="2" t="inlineStr">
        <is>
          <t xml:space="preserve">2010年6月</t>
        </is>
      </c>
      <c r="K31" s="2" t="inlineStr">
        <is>
          <t xml:space="preserve">山手線　五反田</t>
        </is>
      </c>
      <c r="L31" s="2" t="inlineStr">
        <is>
          <t xml:space="preserve">徒歩　6分</t>
        </is>
      </c>
      <c r="M31" s="2" t="inlineStr">
        <is>
          <t xml:space="preserve">67.69㎡</t>
        </is>
      </c>
      <c r="N31" s="4">
        <v>16980</v>
      </c>
      <c r="O31" s="5">
        <v>829.3</v>
      </c>
      <c r="P31" s="5">
        <f>AVERAGE(R31:T31)</f>
      </c>
      <c r="Q31" s="5">
        <f>MAX(R31:V31)</f>
      </c>
      <c r="R31" s="5">
        <v>598.9</v>
      </c>
      <c r="S31" s="5">
        <v>533.2</v>
      </c>
      <c r="T31" s="5">
        <v>612.1</v>
      </c>
      <c r="U31" s="5">
        <v>457.5</v>
      </c>
      <c r="V31" s="5">
        <v>450.8</v>
      </c>
      <c r="W31" s="2" t="inlineStr">
        <is>
          <t xml:space="preserve">2025-04-10</t>
        </is>
      </c>
      <c r="X31" s="2" t="inlineStr">
        <is>
          <t xml:space="preserve">2022-07-04</t>
        </is>
      </c>
      <c r="Y31" s="2" t="inlineStr">
        <is>
          <t xml:space="preserve">2021-09-26</t>
        </is>
      </c>
      <c r="Z31" s="2" t="inlineStr">
        <is>
          <t xml:space="preserve">2021-01-30</t>
        </is>
      </c>
      <c r="AA31" s="2" t="inlineStr">
        <is>
          <t xml:space="preserve">2020-12-26</t>
        </is>
      </c>
      <c r="AB31" s="4">
        <f>AVERAGE(AD31:AF31)</f>
      </c>
      <c r="AC31" s="5">
        <f>MAX(AD31:AH31)</f>
      </c>
      <c r="AD31" s="5">
        <v>598.9</v>
      </c>
      <c r="AE31" s="5">
        <v>533.2</v>
      </c>
      <c r="AF31" s="5">
        <v>612.1</v>
      </c>
      <c r="AG31" s="5">
        <v>421</v>
      </c>
      <c r="AH31" s="5">
        <v>453.4</v>
      </c>
      <c r="AI31" s="5" t="inlineStr">
        <is>
          <t xml:space="preserve">2025-04-10</t>
        </is>
      </c>
      <c r="AJ31" s="5" t="inlineStr">
        <is>
          <t xml:space="preserve">2022-07-04</t>
        </is>
      </c>
      <c r="AK31" s="2" t="inlineStr">
        <is>
          <t xml:space="preserve">2021-09-26</t>
        </is>
      </c>
      <c r="AL31" s="2" t="inlineStr">
        <is>
          <t xml:space="preserve">2021-09-24</t>
        </is>
      </c>
      <c r="AM31" s="2" t="inlineStr">
        <is>
          <t xml:space="preserve">2021-02-21</t>
        </is>
      </c>
    </row>
    <row r="32">
      <c r="A32" s="2">
        <f>IF(OR(AND(B32&gt;1.1,B32&lt;&gt;"成約物件不足"),AND(C32&gt;1.1,C32&lt;&gt;"成約物件不足"),AND(D32&gt;1.1,D32&lt;&gt;"成約物件不足"),AND(E32&gt;1.1,E32&lt;&gt;"成約物件不足")),"○","")</f>
      </c>
      <c r="B32" s="3">
        <f>P32/O32</f>
      </c>
      <c r="C32" s="3">
        <f>Q32/O32</f>
      </c>
      <c r="D32" s="3">
        <f>AB32/O32</f>
      </c>
      <c r="E32" s="3">
        <f>AC32/O32</f>
      </c>
      <c r="F32" s="2" t="inlineStr">
        <is>
          <t xml:space="preserve">100136132137</t>
        </is>
      </c>
      <c r="G32" s="2" t="inlineStr">
        <is>
          <t xml:space="preserve">シティタワー四谷</t>
        </is>
      </c>
      <c r="H32" s="2" t="inlineStr">
        <is>
          <t xml:space="preserve">東京都</t>
        </is>
      </c>
      <c r="I32" s="2" t="inlineStr">
        <is>
          <t xml:space="preserve">東京都新宿区舟町</t>
        </is>
      </c>
      <c r="J32" s="2" t="inlineStr">
        <is>
          <t xml:space="preserve">2004年2月</t>
        </is>
      </c>
      <c r="K32" s="2" t="inlineStr">
        <is>
          <t xml:space="preserve">丸ノ内線　四谷三丁目</t>
        </is>
      </c>
      <c r="L32" s="2" t="inlineStr">
        <is>
          <t xml:space="preserve">徒歩　2分</t>
        </is>
      </c>
      <c r="M32" s="2" t="inlineStr">
        <is>
          <t xml:space="preserve">83.25㎡</t>
        </is>
      </c>
      <c r="N32" s="4">
        <v>16500</v>
      </c>
      <c r="O32" s="5">
        <v>655.2</v>
      </c>
      <c r="P32" s="5">
        <f>AVERAGE(R32:T32)</f>
      </c>
      <c r="Q32" s="5">
        <f>MAX(R32:V32)</f>
      </c>
      <c r="R32" s="5">
        <v>322.5</v>
      </c>
      <c r="S32" s="5">
        <v>421</v>
      </c>
      <c r="T32" s="5">
        <v>352.3</v>
      </c>
      <c r="U32" s="5">
        <v>361.4</v>
      </c>
      <c r="V32" s="5"/>
      <c r="W32" s="2" t="inlineStr">
        <is>
          <t xml:space="preserve">2019-11-16</t>
        </is>
      </c>
      <c r="X32" s="2" t="inlineStr">
        <is>
          <t xml:space="preserve">2019-09-07</t>
        </is>
      </c>
      <c r="Y32" s="2" t="inlineStr">
        <is>
          <t xml:space="preserve">2018-09-22</t>
        </is>
      </c>
      <c r="Z32" s="2" t="inlineStr">
        <is>
          <t xml:space="preserve">2017-09-08</t>
        </is>
      </c>
      <c r="AA32" s="2"/>
      <c r="AB32" s="4">
        <f>AVERAGE(AD32:AF32)</f>
      </c>
      <c r="AC32" s="5">
        <f>MAX(AD32:AH32)</f>
      </c>
      <c r="AD32" s="5">
        <v>322.5</v>
      </c>
      <c r="AE32" s="5">
        <v>421</v>
      </c>
      <c r="AF32" s="5">
        <v>352.3</v>
      </c>
      <c r="AG32" s="5">
        <v>361.4</v>
      </c>
      <c r="AH32" s="5"/>
      <c r="AI32" s="5" t="inlineStr">
        <is>
          <t xml:space="preserve">2019-11-16</t>
        </is>
      </c>
      <c r="AJ32" s="5" t="inlineStr">
        <is>
          <t xml:space="preserve">2019-09-07</t>
        </is>
      </c>
      <c r="AK32" s="2" t="inlineStr">
        <is>
          <t xml:space="preserve">2018-09-22</t>
        </is>
      </c>
      <c r="AL32" s="2" t="inlineStr">
        <is>
          <t xml:space="preserve">2017-09-08</t>
        </is>
      </c>
      <c r="AM32" s="2"/>
    </row>
    <row r="33">
      <c r="A33" s="2">
        <f>IF(OR(AND(B33&gt;1.1,B33&lt;&gt;"成約物件不足"),AND(C33&gt;1.1,C33&lt;&gt;"成約物件不足"),AND(D33&gt;1.1,D33&lt;&gt;"成約物件不足"),AND(E33&gt;1.1,E33&lt;&gt;"成約物件不足")),"○","")</f>
      </c>
      <c r="B33" s="3" t="inlineStr">
        <is>
          <t xml:space="preserve">成約物件不足</t>
        </is>
      </c>
      <c r="C33" s="3" t="inlineStr">
        <is>
          <t xml:space="preserve">成約物件不足</t>
        </is>
      </c>
      <c r="D33" s="3">
        <f>AB33/O33</f>
      </c>
      <c r="E33" s="3">
        <f>AC33/O33</f>
      </c>
      <c r="F33" s="2" t="inlineStr">
        <is>
          <t xml:space="preserve">100135758564</t>
        </is>
      </c>
      <c r="G33" s="2" t="inlineStr">
        <is>
          <t xml:space="preserve">ドゥトゥール（ＤＥＵＸ　ＴＯＵＲＳ）　ウエスト</t>
        </is>
      </c>
      <c r="H33" s="2" t="inlineStr">
        <is>
          <t xml:space="preserve">東京都</t>
        </is>
      </c>
      <c r="I33" s="2" t="inlineStr">
        <is>
          <t xml:space="preserve">東京都中央区晴海３丁目</t>
        </is>
      </c>
      <c r="J33" s="2" t="inlineStr">
        <is>
          <t xml:space="preserve">2015年9月</t>
        </is>
      </c>
      <c r="K33" s="2" t="inlineStr">
        <is>
          <t xml:space="preserve">大江戸線　勝どき</t>
        </is>
      </c>
      <c r="L33" s="2" t="inlineStr">
        <is>
          <t xml:space="preserve">徒歩　5分</t>
        </is>
      </c>
      <c r="M33" s="2" t="inlineStr">
        <is>
          <t xml:space="preserve">64.59㎡</t>
        </is>
      </c>
      <c r="N33" s="4">
        <v>16470</v>
      </c>
      <c r="O33" s="5">
        <v>843</v>
      </c>
      <c r="P33" s="5"/>
      <c r="Q33" s="5"/>
      <c r="R33" s="5"/>
      <c r="S33" s="5"/>
      <c r="T33" s="5"/>
      <c r="U33" s="5"/>
      <c r="V33" s="5"/>
      <c r="W33" s="2"/>
      <c r="X33" s="2"/>
      <c r="Y33" s="2"/>
      <c r="Z33" s="2"/>
      <c r="AA33" s="2"/>
      <c r="AB33" s="4">
        <f>AVERAGE(AD33:AF33)</f>
      </c>
      <c r="AC33" s="5">
        <f>MAX(AD33:AH33)</f>
      </c>
      <c r="AD33" s="5">
        <v>652.1</v>
      </c>
      <c r="AE33" s="5">
        <v>574.5</v>
      </c>
      <c r="AF33" s="5">
        <v>700</v>
      </c>
      <c r="AG33" s="5">
        <v>680</v>
      </c>
      <c r="AH33" s="5">
        <v>677.7</v>
      </c>
      <c r="AI33" s="5" t="inlineStr">
        <is>
          <t xml:space="preserve">2025-08-16</t>
        </is>
      </c>
      <c r="AJ33" s="5" t="inlineStr">
        <is>
          <t xml:space="preserve">2025-07-21</t>
        </is>
      </c>
      <c r="AK33" s="2" t="inlineStr">
        <is>
          <t xml:space="preserve">2025-04-21</t>
        </is>
      </c>
      <c r="AL33" s="2" t="inlineStr">
        <is>
          <t xml:space="preserve">2025-04-24</t>
        </is>
      </c>
      <c r="AM33" s="2" t="inlineStr">
        <is>
          <t xml:space="preserve">2025-04-07</t>
        </is>
      </c>
    </row>
    <row r="34">
      <c r="A34" s="2">
        <f>IF(OR(AND(B34&gt;1.1,B34&lt;&gt;"成約物件不足"),AND(C34&gt;1.1,C34&lt;&gt;"成約物件不足"),AND(D34&gt;1.1,D34&lt;&gt;"成約物件不足"),AND(E34&gt;1.1,E34&lt;&gt;"成約物件不足")),"○","")</f>
      </c>
      <c r="B34" s="3" t="inlineStr">
        <is>
          <t xml:space="preserve">成約物件不足</t>
        </is>
      </c>
      <c r="C34" s="3" t="inlineStr">
        <is>
          <t xml:space="preserve">成約物件不足</t>
        </is>
      </c>
      <c r="D34" s="3">
        <f>AB34/O34</f>
      </c>
      <c r="E34" s="3">
        <f>AC34/O34</f>
      </c>
      <c r="F34" s="2" t="inlineStr">
        <is>
          <t xml:space="preserve">100136139704</t>
        </is>
      </c>
      <c r="G34" s="2" t="inlineStr">
        <is>
          <t xml:space="preserve">ＴＨＥ　ＴＯＷＥＲＳ　ＤＡＩＢＡ</t>
        </is>
      </c>
      <c r="H34" s="2" t="inlineStr">
        <is>
          <t xml:space="preserve">東京都</t>
        </is>
      </c>
      <c r="I34" s="2" t="inlineStr">
        <is>
          <t xml:space="preserve">東京都港区台場２丁目</t>
        </is>
      </c>
      <c r="J34" s="2" t="inlineStr">
        <is>
          <t xml:space="preserve">2006年5月</t>
        </is>
      </c>
      <c r="K34" s="2" t="inlineStr">
        <is>
          <t xml:space="preserve">ゆりかもめ　お台場海浜公園</t>
        </is>
      </c>
      <c r="L34" s="2" t="inlineStr">
        <is>
          <t xml:space="preserve">徒歩　3分</t>
        </is>
      </c>
      <c r="M34" s="2" t="inlineStr">
        <is>
          <t xml:space="preserve">83.7㎡</t>
        </is>
      </c>
      <c r="N34" s="4">
        <v>16300</v>
      </c>
      <c r="O34" s="5">
        <v>643.8</v>
      </c>
      <c r="P34" s="5">
        <f>AVERAGE(R34:T34)</f>
      </c>
      <c r="Q34" s="5">
        <f>MAX(R34:V34)</f>
      </c>
      <c r="R34" s="5">
        <v>376.5</v>
      </c>
      <c r="S34" s="5"/>
      <c r="T34" s="5"/>
      <c r="U34" s="5"/>
      <c r="V34" s="5"/>
      <c r="W34" s="2" t="inlineStr">
        <is>
          <t xml:space="preserve">2023-12-24</t>
        </is>
      </c>
      <c r="X34" s="2"/>
      <c r="Y34" s="2"/>
      <c r="Z34" s="2"/>
      <c r="AA34" s="2"/>
      <c r="AB34" s="4">
        <f>AVERAGE(AD34:AF34)</f>
      </c>
      <c r="AC34" s="5">
        <f>MAX(AD34:AH34)</f>
      </c>
      <c r="AD34" s="5">
        <v>434.5</v>
      </c>
      <c r="AE34" s="5">
        <v>376.5</v>
      </c>
      <c r="AF34" s="5">
        <v>347.6</v>
      </c>
      <c r="AG34" s="5">
        <v>343.3</v>
      </c>
      <c r="AH34" s="5">
        <v>322.6</v>
      </c>
      <c r="AI34" s="5" t="inlineStr">
        <is>
          <t xml:space="preserve">2024-12-05</t>
        </is>
      </c>
      <c r="AJ34" s="5" t="inlineStr">
        <is>
          <t xml:space="preserve">2023-12-24</t>
        </is>
      </c>
      <c r="AK34" s="2" t="inlineStr">
        <is>
          <t xml:space="preserve">2022-11-29</t>
        </is>
      </c>
      <c r="AL34" s="2" t="inlineStr">
        <is>
          <t xml:space="preserve">2022-06-03</t>
        </is>
      </c>
      <c r="AM34" s="2" t="inlineStr">
        <is>
          <t xml:space="preserve">2021-09-29</t>
        </is>
      </c>
    </row>
    <row r="35">
      <c r="A35" s="2">
        <f>IF(OR(AND(B35&gt;1.1,B35&lt;&gt;"成約物件不足"),AND(C35&gt;1.1,C35&lt;&gt;"成約物件不足"),AND(D35&gt;1.1,D35&lt;&gt;"成約物件不足"),AND(E35&gt;1.1,E35&lt;&gt;"成約物件不足")),"○","")</f>
      </c>
      <c r="B35" s="3" t="inlineStr">
        <is>
          <t xml:space="preserve">成約物件不足</t>
        </is>
      </c>
      <c r="C35" s="3" t="inlineStr">
        <is>
          <t xml:space="preserve">成約物件不足</t>
        </is>
      </c>
      <c r="D35" s="3">
        <f>AB35/O35</f>
      </c>
      <c r="E35" s="3">
        <f>AC35/O35</f>
      </c>
      <c r="F35" s="2" t="inlineStr">
        <is>
          <t xml:space="preserve">100136061544</t>
        </is>
      </c>
      <c r="G35" s="2" t="inlineStr">
        <is>
          <t xml:space="preserve">ＭＩＤ　ＴＯＷＥＲ　ＧＲＡＮＤ（ミッドタワーグランド）</t>
        </is>
      </c>
      <c r="H35" s="2" t="inlineStr">
        <is>
          <t xml:space="preserve">東京都</t>
        </is>
      </c>
      <c r="I35" s="2" t="inlineStr">
        <is>
          <t xml:space="preserve">東京都中央区月島１丁目</t>
        </is>
      </c>
      <c r="J35" s="2" t="inlineStr">
        <is>
          <t xml:space="preserve">2020年10月</t>
        </is>
      </c>
      <c r="K35" s="2" t="inlineStr">
        <is>
          <t xml:space="preserve">有楽町線　月島</t>
        </is>
      </c>
      <c r="L35" s="2" t="inlineStr">
        <is>
          <t xml:space="preserve">徒歩　2分</t>
        </is>
      </c>
      <c r="M35" s="2" t="inlineStr">
        <is>
          <t xml:space="preserve">60.01㎡</t>
        </is>
      </c>
      <c r="N35" s="4">
        <v>16000</v>
      </c>
      <c r="O35" s="5">
        <v>881.4</v>
      </c>
      <c r="P35" s="5"/>
      <c r="Q35" s="5"/>
      <c r="R35" s="5"/>
      <c r="S35" s="5"/>
      <c r="T35" s="5"/>
      <c r="U35" s="5"/>
      <c r="V35" s="5"/>
      <c r="W35" s="2"/>
      <c r="X35" s="2"/>
      <c r="Y35" s="2"/>
      <c r="Z35" s="2"/>
      <c r="AA35" s="2"/>
      <c r="AB35" s="4">
        <f>AVERAGE(AD35:AF35)</f>
      </c>
      <c r="AC35" s="5">
        <f>MAX(AD35:AH35)</f>
      </c>
      <c r="AD35" s="5">
        <v>372.6</v>
      </c>
      <c r="AE35" s="5">
        <v>576.3</v>
      </c>
      <c r="AF35" s="5">
        <v>628</v>
      </c>
      <c r="AG35" s="5">
        <v>540.4</v>
      </c>
      <c r="AH35" s="5">
        <v>429.4</v>
      </c>
      <c r="AI35" s="5" t="inlineStr">
        <is>
          <t xml:space="preserve">2025-05-23</t>
        </is>
      </c>
      <c r="AJ35" s="5" t="inlineStr">
        <is>
          <t xml:space="preserve">2022-12-12</t>
        </is>
      </c>
      <c r="AK35" s="2" t="inlineStr">
        <is>
          <t xml:space="preserve">2022-06-17</t>
        </is>
      </c>
      <c r="AL35" s="2" t="inlineStr">
        <is>
          <t xml:space="preserve">2021-09-17</t>
        </is>
      </c>
      <c r="AM35" s="2" t="inlineStr">
        <is>
          <t xml:space="preserve">2018-07-23</t>
        </is>
      </c>
    </row>
    <row r="36">
      <c r="A36" s="2">
        <f>IF(OR(AND(B36&gt;1.1,B36&lt;&gt;"成約物件不足"),AND(C36&gt;1.1,C36&lt;&gt;"成約物件不足"),AND(D36&gt;1.1,D36&lt;&gt;"成約物件不足"),AND(E36&gt;1.1,E36&lt;&gt;"成約物件不足")),"○","")</f>
      </c>
      <c r="B36" s="3">
        <f>P36/O36</f>
      </c>
      <c r="C36" s="3">
        <f>Q36/O36</f>
      </c>
      <c r="D36" s="3">
        <f>AB36/O36</f>
      </c>
      <c r="E36" s="3">
        <f>AC36/O36</f>
      </c>
      <c r="F36" s="2" t="inlineStr">
        <is>
          <t xml:space="preserve">100135840786</t>
        </is>
      </c>
      <c r="G36" s="2" t="inlineStr">
        <is>
          <t xml:space="preserve">コンシェリア西新宿タワーズウエスト</t>
        </is>
      </c>
      <c r="H36" s="2" t="inlineStr">
        <is>
          <t xml:space="preserve">東京都</t>
        </is>
      </c>
      <c r="I36" s="2" t="inlineStr">
        <is>
          <t xml:space="preserve">東京都新宿区西新宿６丁目</t>
        </is>
      </c>
      <c r="J36" s="2" t="inlineStr">
        <is>
          <t xml:space="preserve">2008年1月</t>
        </is>
      </c>
      <c r="K36" s="2" t="inlineStr">
        <is>
          <t xml:space="preserve">大江戸線　西新宿五丁目</t>
        </is>
      </c>
      <c r="L36" s="2" t="inlineStr">
        <is>
          <t xml:space="preserve">徒歩　6分</t>
        </is>
      </c>
      <c r="M36" s="2" t="inlineStr">
        <is>
          <t xml:space="preserve">77.51㎡</t>
        </is>
      </c>
      <c r="N36" s="4">
        <v>16000</v>
      </c>
      <c r="O36" s="5">
        <v>682.4</v>
      </c>
      <c r="P36" s="5">
        <f>AVERAGE(R36:T36)</f>
      </c>
      <c r="Q36" s="5">
        <f>MAX(R36:V36)</f>
      </c>
      <c r="R36" s="5">
        <v>473.9</v>
      </c>
      <c r="S36" s="5">
        <v>431.6</v>
      </c>
      <c r="T36" s="5">
        <v>453.5</v>
      </c>
      <c r="U36" s="5">
        <v>469.1</v>
      </c>
      <c r="V36" s="5">
        <v>428.9</v>
      </c>
      <c r="W36" s="2" t="inlineStr">
        <is>
          <t xml:space="preserve">2025-07-13</t>
        </is>
      </c>
      <c r="X36" s="2" t="inlineStr">
        <is>
          <t xml:space="preserve">2025-07-13</t>
        </is>
      </c>
      <c r="Y36" s="2" t="inlineStr">
        <is>
          <t xml:space="preserve">2025-07-13</t>
        </is>
      </c>
      <c r="Z36" s="2" t="inlineStr">
        <is>
          <t xml:space="preserve">2025-07-13</t>
        </is>
      </c>
      <c r="AA36" s="2" t="inlineStr">
        <is>
          <t xml:space="preserve">2023-09-30</t>
        </is>
      </c>
      <c r="AB36" s="4">
        <f>AVERAGE(AD36:AF36)</f>
      </c>
      <c r="AC36" s="5">
        <f>MAX(AD36:AH36)</f>
      </c>
      <c r="AD36" s="5">
        <v>473.9</v>
      </c>
      <c r="AE36" s="5">
        <v>431.6</v>
      </c>
      <c r="AF36" s="5">
        <v>453.5</v>
      </c>
      <c r="AG36" s="5">
        <v>469.1</v>
      </c>
      <c r="AH36" s="5">
        <v>531.3</v>
      </c>
      <c r="AI36" s="5" t="inlineStr">
        <is>
          <t xml:space="preserve">2025-07-13</t>
        </is>
      </c>
      <c r="AJ36" s="5" t="inlineStr">
        <is>
          <t xml:space="preserve">2025-07-13</t>
        </is>
      </c>
      <c r="AK36" s="2" t="inlineStr">
        <is>
          <t xml:space="preserve">2025-07-13</t>
        </is>
      </c>
      <c r="AL36" s="2" t="inlineStr">
        <is>
          <t xml:space="preserve">2025-07-13</t>
        </is>
      </c>
      <c r="AM36" s="2" t="inlineStr">
        <is>
          <t xml:space="preserve">2025-04-18</t>
        </is>
      </c>
    </row>
    <row r="37">
      <c r="A37" s="2">
        <f>IF(OR(AND(B37&gt;1.1,B37&lt;&gt;"成約物件不足"),AND(C37&gt;1.1,C37&lt;&gt;"成約物件不足"),AND(D37&gt;1.1,D37&lt;&gt;"成約物件不足"),AND(E37&gt;1.1,E37&lt;&gt;"成約物件不足")),"○","")</f>
      </c>
      <c r="B37" s="3">
        <f>P37/O37</f>
      </c>
      <c r="C37" s="3">
        <f>Q37/O37</f>
      </c>
      <c r="D37" s="3">
        <f>AB37/O37</f>
      </c>
      <c r="E37" s="3">
        <f>AC37/O37</f>
      </c>
      <c r="F37" s="2" t="inlineStr">
        <is>
          <t xml:space="preserve">100135289562</t>
        </is>
      </c>
      <c r="G37" s="2" t="inlineStr">
        <is>
          <t xml:space="preserve">御殿山ハウス</t>
        </is>
      </c>
      <c r="H37" s="2" t="inlineStr">
        <is>
          <t xml:space="preserve">東京都</t>
        </is>
      </c>
      <c r="I37" s="2" t="inlineStr">
        <is>
          <t xml:space="preserve">東京都品川区北品川４丁目</t>
        </is>
      </c>
      <c r="J37" s="2" t="inlineStr">
        <is>
          <t xml:space="preserve">2005年9月</t>
        </is>
      </c>
      <c r="K37" s="2" t="inlineStr">
        <is>
          <t xml:space="preserve">京浜急行線　北品川</t>
        </is>
      </c>
      <c r="L37" s="2" t="inlineStr">
        <is>
          <t xml:space="preserve">徒歩　7分</t>
        </is>
      </c>
      <c r="M37" s="2" t="inlineStr">
        <is>
          <t xml:space="preserve">75.61㎡</t>
        </is>
      </c>
      <c r="N37" s="4">
        <v>15990</v>
      </c>
      <c r="O37" s="5">
        <v>699.2</v>
      </c>
      <c r="P37" s="5">
        <f>AVERAGE(R37:T37)</f>
      </c>
      <c r="Q37" s="5">
        <f>MAX(R37:V37)</f>
      </c>
      <c r="R37" s="5">
        <v>578.1</v>
      </c>
      <c r="S37" s="5">
        <v>632.3</v>
      </c>
      <c r="T37" s="5">
        <v>379.2</v>
      </c>
      <c r="U37" s="5"/>
      <c r="V37" s="5"/>
      <c r="W37" s="2" t="inlineStr">
        <is>
          <t xml:space="preserve">2025-06-16</t>
        </is>
      </c>
      <c r="X37" s="2" t="inlineStr">
        <is>
          <t xml:space="preserve">2025-05-01</t>
        </is>
      </c>
      <c r="Y37" s="2" t="inlineStr">
        <is>
          <t xml:space="preserve">2022-07-20</t>
        </is>
      </c>
      <c r="Z37" s="2"/>
      <c r="AA37" s="2"/>
      <c r="AB37" s="4">
        <f>AVERAGE(AD37:AF37)</f>
      </c>
      <c r="AC37" s="5">
        <f>MAX(AD37:AH37)</f>
      </c>
      <c r="AD37" s="5">
        <v>578.1</v>
      </c>
      <c r="AE37" s="5">
        <v>632.3</v>
      </c>
      <c r="AF37" s="5">
        <v>379.2</v>
      </c>
      <c r="AG37" s="5"/>
      <c r="AH37" s="5"/>
      <c r="AI37" s="5" t="inlineStr">
        <is>
          <t xml:space="preserve">2025-06-16</t>
        </is>
      </c>
      <c r="AJ37" s="5" t="inlineStr">
        <is>
          <t xml:space="preserve">2025-05-01</t>
        </is>
      </c>
      <c r="AK37" s="2" t="inlineStr">
        <is>
          <t xml:space="preserve">2022-07-20</t>
        </is>
      </c>
      <c r="AL37" s="2"/>
      <c r="AM37" s="2"/>
    </row>
    <row r="38">
      <c r="A38" s="2">
        <f>IF(OR(AND(B38&gt;1.1,B38&lt;&gt;"成約物件不足"),AND(C38&gt;1.1,C38&lt;&gt;"成約物件不足"),AND(D38&gt;1.1,D38&lt;&gt;"成約物件不足"),AND(E38&gt;1.1,E38&lt;&gt;"成約物件不足")),"○","")</f>
      </c>
      <c r="B38" s="3">
        <f>P38/O38</f>
      </c>
      <c r="C38" s="3">
        <f>Q38/O38</f>
      </c>
      <c r="D38" s="3">
        <f>AB38/O38</f>
      </c>
      <c r="E38" s="3">
        <f>AC38/O38</f>
      </c>
      <c r="F38" s="2" t="inlineStr">
        <is>
          <t xml:space="preserve">100135393106</t>
        </is>
      </c>
      <c r="G38" s="2" t="inlineStr">
        <is>
          <t xml:space="preserve">パークタワーグランスカイ</t>
        </is>
      </c>
      <c r="H38" s="2" t="inlineStr">
        <is>
          <t xml:space="preserve">東京都</t>
        </is>
      </c>
      <c r="I38" s="2" t="inlineStr">
        <is>
          <t xml:space="preserve">東京都品川区東五反田２丁目</t>
        </is>
      </c>
      <c r="J38" s="2" t="inlineStr">
        <is>
          <t xml:space="preserve">2010年6月</t>
        </is>
      </c>
      <c r="K38" s="2" t="inlineStr">
        <is>
          <t xml:space="preserve">山手線　五反田</t>
        </is>
      </c>
      <c r="L38" s="2" t="inlineStr">
        <is>
          <t xml:space="preserve">徒歩　6分</t>
        </is>
      </c>
      <c r="M38" s="2" t="inlineStr">
        <is>
          <t xml:space="preserve">61.33㎡</t>
        </is>
      </c>
      <c r="N38" s="4">
        <v>15980</v>
      </c>
      <c r="O38" s="5">
        <v>861.4</v>
      </c>
      <c r="P38" s="5">
        <f>AVERAGE(R38:T38)</f>
      </c>
      <c r="Q38" s="5">
        <f>MAX(R38:V38)</f>
      </c>
      <c r="R38" s="5">
        <v>598.9</v>
      </c>
      <c r="S38" s="5">
        <v>533.2</v>
      </c>
      <c r="T38" s="5">
        <v>612.1</v>
      </c>
      <c r="U38" s="5">
        <v>457.5</v>
      </c>
      <c r="V38" s="5">
        <v>450.8</v>
      </c>
      <c r="W38" s="2" t="inlineStr">
        <is>
          <t xml:space="preserve">2025-04-10</t>
        </is>
      </c>
      <c r="X38" s="2" t="inlineStr">
        <is>
          <t xml:space="preserve">2022-07-04</t>
        </is>
      </c>
      <c r="Y38" s="2" t="inlineStr">
        <is>
          <t xml:space="preserve">2021-09-26</t>
        </is>
      </c>
      <c r="Z38" s="2" t="inlineStr">
        <is>
          <t xml:space="preserve">2021-01-30</t>
        </is>
      </c>
      <c r="AA38" s="2" t="inlineStr">
        <is>
          <t xml:space="preserve">2020-12-26</t>
        </is>
      </c>
      <c r="AB38" s="4">
        <f>AVERAGE(AD38:AF38)</f>
      </c>
      <c r="AC38" s="5">
        <f>MAX(AD38:AH38)</f>
      </c>
      <c r="AD38" s="5">
        <v>598.9</v>
      </c>
      <c r="AE38" s="5">
        <v>533.2</v>
      </c>
      <c r="AF38" s="5">
        <v>612.1</v>
      </c>
      <c r="AG38" s="5">
        <v>421</v>
      </c>
      <c r="AH38" s="5">
        <v>453.4</v>
      </c>
      <c r="AI38" s="5" t="inlineStr">
        <is>
          <t xml:space="preserve">2025-04-10</t>
        </is>
      </c>
      <c r="AJ38" s="5" t="inlineStr">
        <is>
          <t xml:space="preserve">2022-07-04</t>
        </is>
      </c>
      <c r="AK38" s="2" t="inlineStr">
        <is>
          <t xml:space="preserve">2021-09-26</t>
        </is>
      </c>
      <c r="AL38" s="2" t="inlineStr">
        <is>
          <t xml:space="preserve">2021-09-24</t>
        </is>
      </c>
      <c r="AM38" s="2" t="inlineStr">
        <is>
          <t xml:space="preserve">2021-02-21</t>
        </is>
      </c>
    </row>
    <row r="39">
      <c r="A39" s="2">
        <f>IF(OR(AND(B39&gt;1.1,B39&lt;&gt;"成約物件不足"),AND(C39&gt;1.1,C39&lt;&gt;"成約物件不足"),AND(D39&gt;1.1,D39&lt;&gt;"成約物件不足"),AND(E39&gt;1.1,E39&lt;&gt;"成約物件不足")),"○","")</f>
      </c>
      <c r="B39" s="3" t="inlineStr">
        <is>
          <t xml:space="preserve">成約物件不足</t>
        </is>
      </c>
      <c r="C39" s="3" t="inlineStr">
        <is>
          <t xml:space="preserve">成約物件不足</t>
        </is>
      </c>
      <c r="D39" s="3" t="inlineStr">
        <is>
          <t xml:space="preserve">成約物件不足</t>
        </is>
      </c>
      <c r="E39" s="3" t="inlineStr">
        <is>
          <t xml:space="preserve">成約物件不足</t>
        </is>
      </c>
      <c r="F39" s="2" t="inlineStr">
        <is>
          <t xml:space="preserve">100136115180</t>
        </is>
      </c>
      <c r="G39" s="2" t="inlineStr">
        <is>
          <t xml:space="preserve">ミッドレジデンス文京</t>
        </is>
      </c>
      <c r="H39" s="2" t="inlineStr">
        <is>
          <t xml:space="preserve">東京都</t>
        </is>
      </c>
      <c r="I39" s="2" t="inlineStr">
        <is>
          <t xml:space="preserve">東京都文京区関口１丁目</t>
        </is>
      </c>
      <c r="J39" s="2" t="inlineStr">
        <is>
          <t xml:space="preserve">2014年11月</t>
        </is>
      </c>
      <c r="K39" s="2" t="inlineStr">
        <is>
          <t xml:space="preserve">有楽町線　江戸川橋</t>
        </is>
      </c>
      <c r="L39" s="2" t="inlineStr">
        <is>
          <t xml:space="preserve">徒歩　1分</t>
        </is>
      </c>
      <c r="M39" s="2" t="inlineStr">
        <is>
          <t xml:space="preserve">73.13㎡</t>
        </is>
      </c>
      <c r="N39" s="4">
        <v>15800</v>
      </c>
      <c r="O39" s="5">
        <v>714.3</v>
      </c>
      <c r="P39" s="5"/>
      <c r="Q39" s="5"/>
      <c r="R39" s="5"/>
      <c r="S39" s="5"/>
      <c r="T39" s="5"/>
      <c r="U39" s="5"/>
      <c r="V39" s="5"/>
      <c r="W39" s="2"/>
      <c r="X39" s="2"/>
      <c r="Y39" s="2"/>
      <c r="Z39" s="2"/>
      <c r="AA39" s="2"/>
      <c r="AB39" s="4"/>
      <c r="AC39" s="5"/>
      <c r="AD39" s="5"/>
      <c r="AE39" s="5"/>
      <c r="AF39" s="5"/>
      <c r="AG39" s="5"/>
      <c r="AH39" s="5"/>
      <c r="AI39" s="5"/>
      <c r="AJ39" s="5"/>
      <c r="AK39" s="2"/>
      <c r="AL39" s="2"/>
      <c r="AM39" s="2"/>
    </row>
    <row r="40">
      <c r="A40" s="2">
        <f>IF(OR(AND(B40&gt;1.1,B40&lt;&gt;"成約物件不足"),AND(C40&gt;1.1,C40&lt;&gt;"成約物件不足"),AND(D40&gt;1.1,D40&lt;&gt;"成約物件不足"),AND(E40&gt;1.1,E40&lt;&gt;"成約物件不足")),"○","")</f>
      </c>
      <c r="B40" s="3">
        <f>P40/O40</f>
      </c>
      <c r="C40" s="3">
        <f>Q40/O40</f>
      </c>
      <c r="D40" s="3">
        <f>AB40/O40</f>
      </c>
      <c r="E40" s="3">
        <f>AC40/O40</f>
      </c>
      <c r="F40" s="2" t="inlineStr">
        <is>
          <t xml:space="preserve">100136099372</t>
        </is>
      </c>
      <c r="G40" s="2" t="inlineStr">
        <is>
          <t xml:space="preserve">コンシェリア西新宿タワーズウエスト</t>
        </is>
      </c>
      <c r="H40" s="2" t="inlineStr">
        <is>
          <t xml:space="preserve">東京都</t>
        </is>
      </c>
      <c r="I40" s="2" t="inlineStr">
        <is>
          <t xml:space="preserve">東京都新宿区西新宿６丁目</t>
        </is>
      </c>
      <c r="J40" s="2" t="inlineStr">
        <is>
          <t xml:space="preserve">2008年1月</t>
        </is>
      </c>
      <c r="K40" s="2" t="inlineStr">
        <is>
          <t xml:space="preserve">大江戸線　西新宿五丁目</t>
        </is>
      </c>
      <c r="L40" s="2" t="inlineStr">
        <is>
          <t xml:space="preserve">徒歩　5分</t>
        </is>
      </c>
      <c r="M40" s="2" t="inlineStr">
        <is>
          <t xml:space="preserve">77.51㎡</t>
        </is>
      </c>
      <c r="N40" s="4">
        <v>15000</v>
      </c>
      <c r="O40" s="5">
        <v>639.8</v>
      </c>
      <c r="P40" s="5">
        <f>AVERAGE(R40:T40)</f>
      </c>
      <c r="Q40" s="5">
        <f>MAX(R40:V40)</f>
      </c>
      <c r="R40" s="5">
        <v>473.9</v>
      </c>
      <c r="S40" s="5">
        <v>431.6</v>
      </c>
      <c r="T40" s="5">
        <v>453.5</v>
      </c>
      <c r="U40" s="5">
        <v>469.1</v>
      </c>
      <c r="V40" s="5">
        <v>428.9</v>
      </c>
      <c r="W40" s="2" t="inlineStr">
        <is>
          <t xml:space="preserve">2025-07-13</t>
        </is>
      </c>
      <c r="X40" s="2" t="inlineStr">
        <is>
          <t xml:space="preserve">2025-07-13</t>
        </is>
      </c>
      <c r="Y40" s="2" t="inlineStr">
        <is>
          <t xml:space="preserve">2025-07-13</t>
        </is>
      </c>
      <c r="Z40" s="2" t="inlineStr">
        <is>
          <t xml:space="preserve">2025-07-13</t>
        </is>
      </c>
      <c r="AA40" s="2" t="inlineStr">
        <is>
          <t xml:space="preserve">2023-09-30</t>
        </is>
      </c>
      <c r="AB40" s="4">
        <f>AVERAGE(AD40:AF40)</f>
      </c>
      <c r="AC40" s="5">
        <f>MAX(AD40:AH40)</f>
      </c>
      <c r="AD40" s="5">
        <v>473.9</v>
      </c>
      <c r="AE40" s="5">
        <v>431.6</v>
      </c>
      <c r="AF40" s="5">
        <v>453.5</v>
      </c>
      <c r="AG40" s="5">
        <v>469.1</v>
      </c>
      <c r="AH40" s="5">
        <v>531.3</v>
      </c>
      <c r="AI40" s="5" t="inlineStr">
        <is>
          <t xml:space="preserve">2025-07-13</t>
        </is>
      </c>
      <c r="AJ40" s="5" t="inlineStr">
        <is>
          <t xml:space="preserve">2025-07-13</t>
        </is>
      </c>
      <c r="AK40" s="2" t="inlineStr">
        <is>
          <t xml:space="preserve">2025-07-13</t>
        </is>
      </c>
      <c r="AL40" s="2" t="inlineStr">
        <is>
          <t xml:space="preserve">2025-07-13</t>
        </is>
      </c>
      <c r="AM40" s="2" t="inlineStr">
        <is>
          <t xml:space="preserve">2025-04-18</t>
        </is>
      </c>
    </row>
    <row r="41">
      <c r="A41" s="2">
        <f>IF(OR(AND(B41&gt;1.1,B41&lt;&gt;"成約物件不足"),AND(C41&gt;1.1,C41&lt;&gt;"成約物件不足"),AND(D41&gt;1.1,D41&lt;&gt;"成約物件不足"),AND(E41&gt;1.1,E41&lt;&gt;"成約物件不足")),"○","")</f>
      </c>
      <c r="B41" s="3" t="inlineStr">
        <is>
          <t xml:space="preserve">成約物件不足</t>
        </is>
      </c>
      <c r="C41" s="3" t="inlineStr">
        <is>
          <t xml:space="preserve">成約物件不足</t>
        </is>
      </c>
      <c r="D41" s="3">
        <f>AB41/O41</f>
      </c>
      <c r="E41" s="3">
        <f>AC41/O41</f>
      </c>
      <c r="F41" s="2" t="inlineStr">
        <is>
          <t xml:space="preserve">100135741457</t>
        </is>
      </c>
      <c r="G41" s="2" t="inlineStr">
        <is>
          <t xml:space="preserve">シティタワーズ東京ベイ　セントラルタワー</t>
        </is>
      </c>
      <c r="H41" s="2" t="inlineStr">
        <is>
          <t xml:space="preserve">東京都</t>
        </is>
      </c>
      <c r="I41" s="2" t="inlineStr">
        <is>
          <t xml:space="preserve">東京都江東区有明２丁目</t>
        </is>
      </c>
      <c r="J41" s="2" t="inlineStr">
        <is>
          <t xml:space="preserve">2019年7月</t>
        </is>
      </c>
      <c r="K41" s="2" t="inlineStr">
        <is>
          <t xml:space="preserve">ゆりかもめ　有明</t>
        </is>
      </c>
      <c r="L41" s="2" t="inlineStr">
        <is>
          <t xml:space="preserve">徒歩　4分</t>
        </is>
      </c>
      <c r="M41" s="2" t="inlineStr">
        <is>
          <t xml:space="preserve">70.49㎡</t>
        </is>
      </c>
      <c r="N41" s="4">
        <v>15000</v>
      </c>
      <c r="O41" s="5">
        <v>703.5</v>
      </c>
      <c r="P41" s="5"/>
      <c r="Q41" s="5"/>
      <c r="R41" s="5"/>
      <c r="S41" s="5"/>
      <c r="T41" s="5"/>
      <c r="U41" s="5"/>
      <c r="V41" s="5"/>
      <c r="W41" s="2"/>
      <c r="X41" s="2"/>
      <c r="Y41" s="2"/>
      <c r="Z41" s="2"/>
      <c r="AA41" s="2"/>
      <c r="AB41" s="4">
        <f>AVERAGE(AD41:AF41)</f>
      </c>
      <c r="AC41" s="5">
        <f>MAX(AD41:AH41)</f>
      </c>
      <c r="AD41" s="5">
        <v>518.3</v>
      </c>
      <c r="AE41" s="5">
        <v>646.1</v>
      </c>
      <c r="AF41" s="5">
        <v>649.1</v>
      </c>
      <c r="AG41" s="5">
        <v>483.8</v>
      </c>
      <c r="AH41" s="5"/>
      <c r="AI41" s="5" t="inlineStr">
        <is>
          <t xml:space="preserve">2025-03-08</t>
        </is>
      </c>
      <c r="AJ41" s="5" t="inlineStr">
        <is>
          <t xml:space="preserve">2025-01-30</t>
        </is>
      </c>
      <c r="AK41" s="2" t="inlineStr">
        <is>
          <t xml:space="preserve">2024-07-12</t>
        </is>
      </c>
      <c r="AL41" s="2" t="inlineStr">
        <is>
          <t xml:space="preserve">2024-01-09</t>
        </is>
      </c>
      <c r="AM41" s="2"/>
    </row>
    <row r="42">
      <c r="A42" s="2">
        <f>IF(OR(AND(B42&gt;1.1,B42&lt;&gt;"成約物件不足"),AND(C42&gt;1.1,C42&lt;&gt;"成約物件不足"),AND(D42&gt;1.1,D42&lt;&gt;"成約物件不足"),AND(E42&gt;1.1,E42&lt;&gt;"成約物件不足")),"○","")</f>
      </c>
      <c r="B42" s="3">
        <f>P42/O42</f>
      </c>
      <c r="C42" s="3">
        <f>Q42/O42</f>
      </c>
      <c r="D42" s="3">
        <f>AB42/O42</f>
      </c>
      <c r="E42" s="3">
        <f>AC42/O42</f>
      </c>
      <c r="F42" s="2" t="inlineStr">
        <is>
          <t xml:space="preserve">100134913599</t>
        </is>
      </c>
      <c r="G42" s="2" t="inlineStr">
        <is>
          <t xml:space="preserve">ザ・パークハウス西新宿タワー６０</t>
        </is>
      </c>
      <c r="H42" s="2" t="inlineStr">
        <is>
          <t xml:space="preserve">東京都</t>
        </is>
      </c>
      <c r="I42" s="2" t="inlineStr">
        <is>
          <t xml:space="preserve">東京都新宿区西新宿５丁目</t>
        </is>
      </c>
      <c r="J42" s="2" t="inlineStr">
        <is>
          <t xml:space="preserve">2017年8月</t>
        </is>
      </c>
      <c r="K42" s="2" t="inlineStr">
        <is>
          <t xml:space="preserve">大江戸線　西新宿五丁目</t>
        </is>
      </c>
      <c r="L42" s="2" t="inlineStr">
        <is>
          <t xml:space="preserve">徒歩　7分</t>
        </is>
      </c>
      <c r="M42" s="2" t="inlineStr">
        <is>
          <t xml:space="preserve">60.21㎡</t>
        </is>
      </c>
      <c r="N42" s="4">
        <v>14800</v>
      </c>
      <c r="O42" s="5">
        <v>812.6</v>
      </c>
      <c r="P42" s="5">
        <f>AVERAGE(R42:T42)</f>
      </c>
      <c r="Q42" s="5">
        <f>MAX(R42:V42)</f>
      </c>
      <c r="R42" s="5">
        <v>738.9</v>
      </c>
      <c r="S42" s="5">
        <v>713.2</v>
      </c>
      <c r="T42" s="5">
        <v>619.8</v>
      </c>
      <c r="U42" s="5">
        <v>626.6</v>
      </c>
      <c r="V42" s="5">
        <v>644.4</v>
      </c>
      <c r="W42" s="2" t="inlineStr">
        <is>
          <t xml:space="preserve">2025-03-25</t>
        </is>
      </c>
      <c r="X42" s="2" t="inlineStr">
        <is>
          <t xml:space="preserve">2025-03-03</t>
        </is>
      </c>
      <c r="Y42" s="2" t="inlineStr">
        <is>
          <t xml:space="preserve">2024-09-07</t>
        </is>
      </c>
      <c r="Z42" s="2" t="inlineStr">
        <is>
          <t xml:space="preserve">2024-07-09</t>
        </is>
      </c>
      <c r="AA42" s="2" t="inlineStr">
        <is>
          <t xml:space="preserve">2024-01-22</t>
        </is>
      </c>
      <c r="AB42" s="4">
        <f>AVERAGE(AD42:AF42)</f>
      </c>
      <c r="AC42" s="5">
        <f>MAX(AD42:AH42)</f>
      </c>
      <c r="AD42" s="5">
        <v>738.9</v>
      </c>
      <c r="AE42" s="5">
        <v>713.2</v>
      </c>
      <c r="AF42" s="5">
        <v>676.4</v>
      </c>
      <c r="AG42" s="5">
        <v>619.8</v>
      </c>
      <c r="AH42" s="5">
        <v>626.6</v>
      </c>
      <c r="AI42" s="5" t="inlineStr">
        <is>
          <t xml:space="preserve">2025-03-25</t>
        </is>
      </c>
      <c r="AJ42" s="5" t="inlineStr">
        <is>
          <t xml:space="preserve">2025-03-03</t>
        </is>
      </c>
      <c r="AK42" s="2" t="inlineStr">
        <is>
          <t xml:space="preserve">2025-02-28</t>
        </is>
      </c>
      <c r="AL42" s="2" t="inlineStr">
        <is>
          <t xml:space="preserve">2024-09-07</t>
        </is>
      </c>
      <c r="AM42" s="2" t="inlineStr">
        <is>
          <t xml:space="preserve">2024-07-09</t>
        </is>
      </c>
    </row>
    <row r="43">
      <c r="A43" s="2">
        <f>IF(OR(AND(B43&gt;1.1,B43&lt;&gt;"成約物件不足"),AND(C43&gt;1.1,C43&lt;&gt;"成約物件不足"),AND(D43&gt;1.1,D43&lt;&gt;"成約物件不足"),AND(E43&gt;1.1,E43&lt;&gt;"成約物件不足")),"○","")</f>
      </c>
      <c r="B43" s="3" t="inlineStr">
        <is>
          <t xml:space="preserve">成約物件不足</t>
        </is>
      </c>
      <c r="C43" s="3" t="inlineStr">
        <is>
          <t xml:space="preserve">成約物件不足</t>
        </is>
      </c>
      <c r="D43" s="3">
        <f>AB43/O43</f>
      </c>
      <c r="E43" s="3">
        <f>AC43/O43</f>
      </c>
      <c r="F43" s="2" t="inlineStr">
        <is>
          <t xml:space="preserve">100134412852</t>
        </is>
      </c>
      <c r="G43" s="2" t="inlineStr">
        <is>
          <t xml:space="preserve">ドウ・トウ一ル</t>
        </is>
      </c>
      <c r="H43" s="2" t="inlineStr">
        <is>
          <t xml:space="preserve">東京都</t>
        </is>
      </c>
      <c r="I43" s="2" t="inlineStr">
        <is>
          <t xml:space="preserve">東京都中央区晴海３丁目</t>
        </is>
      </c>
      <c r="J43" s="2" t="inlineStr">
        <is>
          <t xml:space="preserve">2015年9月</t>
        </is>
      </c>
      <c r="K43" s="2" t="inlineStr">
        <is>
          <t xml:space="preserve">大江戸線　勝どき</t>
        </is>
      </c>
      <c r="L43" s="2" t="inlineStr">
        <is>
          <t xml:space="preserve">徒歩　2分</t>
        </is>
      </c>
      <c r="M43" s="2" t="inlineStr">
        <is>
          <t xml:space="preserve">64.59㎡</t>
        </is>
      </c>
      <c r="N43" s="4">
        <v>14800</v>
      </c>
      <c r="O43" s="5">
        <v>757.5</v>
      </c>
      <c r="P43" s="5"/>
      <c r="Q43" s="5"/>
      <c r="R43" s="5"/>
      <c r="S43" s="5"/>
      <c r="T43" s="5"/>
      <c r="U43" s="5"/>
      <c r="V43" s="5"/>
      <c r="W43" s="2"/>
      <c r="X43" s="2"/>
      <c r="Y43" s="2"/>
      <c r="Z43" s="2"/>
      <c r="AA43" s="2"/>
      <c r="AB43" s="4">
        <f>AVERAGE(AD43:AF43)</f>
      </c>
      <c r="AC43" s="5">
        <f>MAX(AD43:AH43)</f>
      </c>
      <c r="AD43" s="5">
        <v>652.1</v>
      </c>
      <c r="AE43" s="5">
        <v>574.5</v>
      </c>
      <c r="AF43" s="5">
        <v>700</v>
      </c>
      <c r="AG43" s="5">
        <v>680</v>
      </c>
      <c r="AH43" s="5">
        <v>677.7</v>
      </c>
      <c r="AI43" s="5" t="inlineStr">
        <is>
          <t xml:space="preserve">2025-08-16</t>
        </is>
      </c>
      <c r="AJ43" s="5" t="inlineStr">
        <is>
          <t xml:space="preserve">2025-07-21</t>
        </is>
      </c>
      <c r="AK43" s="2" t="inlineStr">
        <is>
          <t xml:space="preserve">2025-04-21</t>
        </is>
      </c>
      <c r="AL43" s="2" t="inlineStr">
        <is>
          <t xml:space="preserve">2025-04-24</t>
        </is>
      </c>
      <c r="AM43" s="2" t="inlineStr">
        <is>
          <t xml:space="preserve">2025-04-07</t>
        </is>
      </c>
    </row>
    <row r="44">
      <c r="A44" s="2">
        <f>IF(OR(AND(B44&gt;1.1,B44&lt;&gt;"成約物件不足"),AND(C44&gt;1.1,C44&lt;&gt;"成約物件不足"),AND(D44&gt;1.1,D44&lt;&gt;"成約物件不足"),AND(E44&gt;1.1,E44&lt;&gt;"成約物件不足")),"○","")</f>
      </c>
      <c r="B44" s="3" t="inlineStr">
        <is>
          <t xml:space="preserve">成約物件不足</t>
        </is>
      </c>
      <c r="C44" s="3" t="inlineStr">
        <is>
          <t xml:space="preserve">成約物件不足</t>
        </is>
      </c>
      <c r="D44" s="3">
        <f>AB44/O44</f>
      </c>
      <c r="E44" s="3">
        <f>AC44/O44</f>
      </c>
      <c r="F44" s="2" t="inlineStr">
        <is>
          <t xml:space="preserve">100134914796</t>
        </is>
      </c>
      <c r="G44" s="2" t="inlineStr">
        <is>
          <t xml:space="preserve">晴海ドゥ・トゥールＷＥＳＴ</t>
        </is>
      </c>
      <c r="H44" s="2" t="inlineStr">
        <is>
          <t xml:space="preserve">東京都</t>
        </is>
      </c>
      <c r="I44" s="2" t="inlineStr">
        <is>
          <t xml:space="preserve">東京都中央区晴海３丁目</t>
        </is>
      </c>
      <c r="J44" s="2" t="inlineStr">
        <is>
          <t xml:space="preserve">2015年9月</t>
        </is>
      </c>
      <c r="K44" s="2" t="inlineStr">
        <is>
          <t xml:space="preserve">大江戸線　勝どき</t>
        </is>
      </c>
      <c r="L44" s="2" t="inlineStr">
        <is>
          <t xml:space="preserve">徒歩　5分</t>
        </is>
      </c>
      <c r="M44" s="2" t="inlineStr">
        <is>
          <t xml:space="preserve">65.25㎡</t>
        </is>
      </c>
      <c r="N44" s="4">
        <v>14600</v>
      </c>
      <c r="O44" s="5">
        <v>739.7</v>
      </c>
      <c r="P44" s="5"/>
      <c r="Q44" s="5"/>
      <c r="R44" s="5"/>
      <c r="S44" s="5"/>
      <c r="T44" s="5"/>
      <c r="U44" s="5"/>
      <c r="V44" s="5"/>
      <c r="W44" s="2"/>
      <c r="X44" s="2"/>
      <c r="Y44" s="2"/>
      <c r="Z44" s="2"/>
      <c r="AA44" s="2"/>
      <c r="AB44" s="4">
        <f>AVERAGE(AD44:AF44)</f>
      </c>
      <c r="AC44" s="5">
        <f>MAX(AD44:AH44)</f>
      </c>
      <c r="AD44" s="5">
        <v>652.1</v>
      </c>
      <c r="AE44" s="5">
        <v>574.5</v>
      </c>
      <c r="AF44" s="5">
        <v>700</v>
      </c>
      <c r="AG44" s="5">
        <v>680</v>
      </c>
      <c r="AH44" s="5">
        <v>677.7</v>
      </c>
      <c r="AI44" s="5" t="inlineStr">
        <is>
          <t xml:space="preserve">2025-08-16</t>
        </is>
      </c>
      <c r="AJ44" s="5" t="inlineStr">
        <is>
          <t xml:space="preserve">2025-07-21</t>
        </is>
      </c>
      <c r="AK44" s="2" t="inlineStr">
        <is>
          <t xml:space="preserve">2025-04-21</t>
        </is>
      </c>
      <c r="AL44" s="2" t="inlineStr">
        <is>
          <t xml:space="preserve">2025-04-24</t>
        </is>
      </c>
      <c r="AM44" s="2" t="inlineStr">
        <is>
          <t xml:space="preserve">2025-04-07</t>
        </is>
      </c>
    </row>
    <row r="45">
      <c r="A45" s="2">
        <f>IF(OR(AND(B45&gt;1.1,B45&lt;&gt;"成約物件不足"),AND(C45&gt;1.1,C45&lt;&gt;"成約物件不足"),AND(D45&gt;1.1,D45&lt;&gt;"成約物件不足"),AND(E45&gt;1.1,E45&lt;&gt;"成約物件不足")),"○","")</f>
      </c>
      <c r="B45" s="3" t="inlineStr">
        <is>
          <t xml:space="preserve">成約物件不足</t>
        </is>
      </c>
      <c r="C45" s="3" t="inlineStr">
        <is>
          <t xml:space="preserve">成約物件不足</t>
        </is>
      </c>
      <c r="D45" s="3" t="inlineStr">
        <is>
          <t xml:space="preserve">成約物件不足</t>
        </is>
      </c>
      <c r="E45" s="3" t="inlineStr">
        <is>
          <t xml:space="preserve">成約物件不足</t>
        </is>
      </c>
      <c r="F45" s="2" t="inlineStr">
        <is>
          <t xml:space="preserve">100136138187</t>
        </is>
      </c>
      <c r="G45" s="2" t="inlineStr">
        <is>
          <t xml:space="preserve">デュフレベース南麻布</t>
        </is>
      </c>
      <c r="H45" s="2" t="inlineStr">
        <is>
          <t xml:space="preserve">東京都</t>
        </is>
      </c>
      <c r="I45" s="2" t="inlineStr">
        <is>
          <t xml:space="preserve">東京都港区南麻布２丁目</t>
        </is>
      </c>
      <c r="J45" s="2" t="inlineStr">
        <is>
          <t xml:space="preserve">2012年4月</t>
        </is>
      </c>
      <c r="K45" s="2" t="inlineStr">
        <is>
          <t xml:space="preserve">南北線　白金高輪</t>
        </is>
      </c>
      <c r="L45" s="2" t="inlineStr">
        <is>
          <t xml:space="preserve">徒歩　6分</t>
        </is>
      </c>
      <c r="M45" s="2" t="inlineStr">
        <is>
          <t xml:space="preserve">62.01㎡</t>
        </is>
      </c>
      <c r="N45" s="4">
        <v>14500</v>
      </c>
      <c r="O45" s="5">
        <v>773.1</v>
      </c>
      <c r="P45" s="5"/>
      <c r="Q45" s="5"/>
      <c r="R45" s="5"/>
      <c r="S45" s="5"/>
      <c r="T45" s="5"/>
      <c r="U45" s="5"/>
      <c r="V45" s="5"/>
      <c r="W45" s="2"/>
      <c r="X45" s="2"/>
      <c r="Y45" s="2"/>
      <c r="Z45" s="2"/>
      <c r="AA45" s="2"/>
      <c r="AB45" s="4">
        <f>AVERAGE(AD45:AF45)</f>
      </c>
      <c r="AC45" s="5">
        <f>MAX(AD45:AH45)</f>
      </c>
      <c r="AD45" s="5">
        <v>748.9</v>
      </c>
      <c r="AE45" s="5"/>
      <c r="AF45" s="5"/>
      <c r="AG45" s="5"/>
      <c r="AH45" s="5"/>
      <c r="AI45" s="5" t="inlineStr">
        <is>
          <t xml:space="preserve">2025-09-22</t>
        </is>
      </c>
      <c r="AJ45" s="5"/>
      <c r="AK45" s="2"/>
      <c r="AL45" s="2"/>
      <c r="AM45" s="2"/>
    </row>
    <row r="46">
      <c r="A46" s="2">
        <f>IF(OR(AND(B46&gt;1.1,B46&lt;&gt;"成約物件不足"),AND(C46&gt;1.1,C46&lt;&gt;"成約物件不足"),AND(D46&gt;1.1,D46&lt;&gt;"成約物件不足"),AND(E46&gt;1.1,E46&lt;&gt;"成約物件不足")),"○","")</f>
      </c>
      <c r="B46" s="3">
        <f>P46/O46</f>
      </c>
      <c r="C46" s="3">
        <f>Q46/O46</f>
      </c>
      <c r="D46" s="3">
        <f>AB46/O46</f>
      </c>
      <c r="E46" s="3">
        <f>AC46/O46</f>
      </c>
      <c r="F46" s="2" t="inlineStr">
        <is>
          <t xml:space="preserve">100135937918</t>
        </is>
      </c>
      <c r="G46" s="2" t="inlineStr">
        <is>
          <t xml:space="preserve">ドゥトゥール（ＤＥＵＸ　ＴＯＵＲＳ）</t>
        </is>
      </c>
      <c r="H46" s="2" t="inlineStr">
        <is>
          <t xml:space="preserve">東京都</t>
        </is>
      </c>
      <c r="I46" s="2" t="inlineStr">
        <is>
          <t xml:space="preserve">東京都中央区晴海３丁目</t>
        </is>
      </c>
      <c r="J46" s="2" t="inlineStr">
        <is>
          <t xml:space="preserve">2015年9月</t>
        </is>
      </c>
      <c r="K46" s="2" t="inlineStr">
        <is>
          <t xml:space="preserve">大江戸線　勝どき</t>
        </is>
      </c>
      <c r="L46" s="2" t="inlineStr">
        <is>
          <t xml:space="preserve">徒歩　5分</t>
        </is>
      </c>
      <c r="M46" s="2" t="inlineStr">
        <is>
          <t xml:space="preserve">70.98㎡</t>
        </is>
      </c>
      <c r="N46" s="4">
        <v>14500</v>
      </c>
      <c r="O46" s="5">
        <v>675.4</v>
      </c>
      <c r="P46" s="5">
        <f>AVERAGE(R46:T46)</f>
      </c>
      <c r="Q46" s="5">
        <f>MAX(R46:V46)</f>
      </c>
      <c r="R46" s="5">
        <v>652.1</v>
      </c>
      <c r="S46" s="5">
        <v>680</v>
      </c>
      <c r="T46" s="5">
        <v>677.7</v>
      </c>
      <c r="U46" s="5">
        <v>471.6</v>
      </c>
      <c r="V46" s="5"/>
      <c r="W46" s="2" t="inlineStr">
        <is>
          <t xml:space="preserve">2025-08-16</t>
        </is>
      </c>
      <c r="X46" s="2" t="inlineStr">
        <is>
          <t xml:space="preserve">2025-04-24</t>
        </is>
      </c>
      <c r="Y46" s="2" t="inlineStr">
        <is>
          <t xml:space="preserve">2025-04-07</t>
        </is>
      </c>
      <c r="Z46" s="2" t="inlineStr">
        <is>
          <t xml:space="preserve">2024-09-30</t>
        </is>
      </c>
      <c r="AA46" s="2"/>
      <c r="AB46" s="4">
        <f>AVERAGE(AD46:AF46)</f>
      </c>
      <c r="AC46" s="5">
        <f>MAX(AD46:AH46)</f>
      </c>
      <c r="AD46" s="5">
        <v>652.1</v>
      </c>
      <c r="AE46" s="5">
        <v>574.5</v>
      </c>
      <c r="AF46" s="5">
        <v>700</v>
      </c>
      <c r="AG46" s="5">
        <v>680</v>
      </c>
      <c r="AH46" s="5">
        <v>677.7</v>
      </c>
      <c r="AI46" s="5" t="inlineStr">
        <is>
          <t xml:space="preserve">2025-08-16</t>
        </is>
      </c>
      <c r="AJ46" s="5" t="inlineStr">
        <is>
          <t xml:space="preserve">2025-07-21</t>
        </is>
      </c>
      <c r="AK46" s="2" t="inlineStr">
        <is>
          <t xml:space="preserve">2025-04-21</t>
        </is>
      </c>
      <c r="AL46" s="2" t="inlineStr">
        <is>
          <t xml:space="preserve">2025-04-24</t>
        </is>
      </c>
      <c r="AM46" s="2" t="inlineStr">
        <is>
          <t xml:space="preserve">2025-04-07</t>
        </is>
      </c>
    </row>
    <row r="47">
      <c r="A47" s="2">
        <f>IF(OR(AND(B47&gt;1.1,B47&lt;&gt;"成約物件不足"),AND(C47&gt;1.1,C47&lt;&gt;"成約物件不足"),AND(D47&gt;1.1,D47&lt;&gt;"成約物件不足"),AND(E47&gt;1.1,E47&lt;&gt;"成約物件不足")),"○","")</f>
      </c>
      <c r="B47" s="3" t="inlineStr">
        <is>
          <t xml:space="preserve">成約物件不足</t>
        </is>
      </c>
      <c r="C47" s="3" t="inlineStr">
        <is>
          <t xml:space="preserve">成約物件不足</t>
        </is>
      </c>
      <c r="D47" s="3">
        <f>AB47/O47</f>
      </c>
      <c r="E47" s="3">
        <f>AC47/O47</f>
      </c>
      <c r="F47" s="2" t="inlineStr">
        <is>
          <t xml:space="preserve">100135638796</t>
        </is>
      </c>
      <c r="G47" s="2" t="inlineStr">
        <is>
          <t xml:space="preserve">シティタワーズ豊洲ザ・ツイン　サウスタワー　</t>
        </is>
      </c>
      <c r="H47" s="2" t="inlineStr">
        <is>
          <t xml:space="preserve">東京都</t>
        </is>
      </c>
      <c r="I47" s="2" t="inlineStr">
        <is>
          <t xml:space="preserve">東京都江東区豊洲３丁目</t>
        </is>
      </c>
      <c r="J47" s="2" t="inlineStr">
        <is>
          <t xml:space="preserve">2009年2月</t>
        </is>
      </c>
      <c r="K47" s="2" t="inlineStr">
        <is>
          <t xml:space="preserve">有楽町線　豊洲</t>
        </is>
      </c>
      <c r="L47" s="2" t="inlineStr">
        <is>
          <t xml:space="preserve">徒歩　4分</t>
        </is>
      </c>
      <c r="M47" s="2" t="inlineStr">
        <is>
          <t xml:space="preserve">75.09㎡</t>
        </is>
      </c>
      <c r="N47" s="4">
        <v>13300</v>
      </c>
      <c r="O47" s="5">
        <v>585.6</v>
      </c>
      <c r="P47" s="5"/>
      <c r="Q47" s="5"/>
      <c r="R47" s="5"/>
      <c r="S47" s="5"/>
      <c r="T47" s="5"/>
      <c r="U47" s="5"/>
      <c r="V47" s="5"/>
      <c r="W47" s="2"/>
      <c r="X47" s="2"/>
      <c r="Y47" s="2"/>
      <c r="Z47" s="2"/>
      <c r="AA47" s="2"/>
      <c r="AB47" s="4">
        <f>AVERAGE(AD47:AF47)</f>
      </c>
      <c r="AC47" s="5">
        <f>MAX(AD47:AH47)</f>
      </c>
      <c r="AD47" s="5">
        <v>566.2</v>
      </c>
      <c r="AE47" s="5">
        <v>515.8</v>
      </c>
      <c r="AF47" s="5">
        <v>510.1</v>
      </c>
      <c r="AG47" s="5">
        <v>455</v>
      </c>
      <c r="AH47" s="5">
        <v>458.1</v>
      </c>
      <c r="AI47" s="5" t="inlineStr">
        <is>
          <t xml:space="preserve">2025-06-16</t>
        </is>
      </c>
      <c r="AJ47" s="5" t="inlineStr">
        <is>
          <t xml:space="preserve">2025-02-28</t>
        </is>
      </c>
      <c r="AK47" s="2" t="inlineStr">
        <is>
          <t xml:space="preserve">2025-02-13</t>
        </is>
      </c>
      <c r="AL47" s="2" t="inlineStr">
        <is>
          <t xml:space="preserve">2024-12-15</t>
        </is>
      </c>
      <c r="AM47" s="2" t="inlineStr">
        <is>
          <t xml:space="preserve">2024-10-11</t>
        </is>
      </c>
    </row>
    <row r="48">
      <c r="A48" s="2">
        <f>IF(OR(AND(B48&gt;1.1,B48&lt;&gt;"成約物件不足"),AND(C48&gt;1.1,C48&lt;&gt;"成約物件不足"),AND(D48&gt;1.1,D48&lt;&gt;"成約物件不足"),AND(E48&gt;1.1,E48&lt;&gt;"成約物件不足")),"○","")</f>
      </c>
      <c r="B48" s="3">
        <f>P48/O48</f>
      </c>
      <c r="C48" s="3">
        <f>Q48/O48</f>
      </c>
      <c r="D48" s="3">
        <f>AB48/O48</f>
      </c>
      <c r="E48" s="3">
        <f>AC48/O48</f>
      </c>
      <c r="F48" s="2" t="inlineStr">
        <is>
          <t xml:space="preserve">100135324807</t>
        </is>
      </c>
      <c r="G48" s="2" t="inlineStr">
        <is>
          <t xml:space="preserve">浅草タワー</t>
        </is>
      </c>
      <c r="H48" s="2" t="inlineStr">
        <is>
          <t xml:space="preserve">東京都</t>
        </is>
      </c>
      <c r="I48" s="2" t="inlineStr">
        <is>
          <t xml:space="preserve">東京都台東区西浅草３丁目</t>
        </is>
      </c>
      <c r="J48" s="2" t="inlineStr">
        <is>
          <t xml:space="preserve">2012年2月</t>
        </is>
      </c>
      <c r="K48" s="2" t="inlineStr">
        <is>
          <t xml:space="preserve">つくばＥＸ　浅草</t>
        </is>
      </c>
      <c r="L48" s="2" t="inlineStr">
        <is>
          <t xml:space="preserve">徒歩　5分</t>
        </is>
      </c>
      <c r="M48" s="2" t="inlineStr">
        <is>
          <t xml:space="preserve">67.67㎡</t>
        </is>
      </c>
      <c r="N48" s="4">
        <v>12980</v>
      </c>
      <c r="O48" s="5">
        <v>634.1</v>
      </c>
      <c r="P48" s="5">
        <f>AVERAGE(R48:T48)</f>
      </c>
      <c r="Q48" s="5">
        <f>MAX(R48:V48)</f>
      </c>
      <c r="R48" s="5">
        <v>455.3</v>
      </c>
      <c r="S48" s="5">
        <v>355.3</v>
      </c>
      <c r="T48" s="5">
        <v>289.2</v>
      </c>
      <c r="U48" s="5"/>
      <c r="V48" s="5"/>
      <c r="W48" s="2" t="inlineStr">
        <is>
          <t xml:space="preserve">2024-06-24</t>
        </is>
      </c>
      <c r="X48" s="2" t="inlineStr">
        <is>
          <t xml:space="preserve">2023-01-26</t>
        </is>
      </c>
      <c r="Y48" s="2" t="inlineStr">
        <is>
          <t xml:space="preserve">2016-05-13</t>
        </is>
      </c>
      <c r="Z48" s="2"/>
      <c r="AA48" s="2"/>
      <c r="AB48" s="4">
        <f>AVERAGE(AD48:AF48)</f>
      </c>
      <c r="AC48" s="5">
        <f>MAX(AD48:AH48)</f>
      </c>
      <c r="AD48" s="5">
        <v>455.3</v>
      </c>
      <c r="AE48" s="5">
        <v>355.3</v>
      </c>
      <c r="AF48" s="5">
        <v>289.2</v>
      </c>
      <c r="AG48" s="5"/>
      <c r="AH48" s="5"/>
      <c r="AI48" s="5" t="inlineStr">
        <is>
          <t xml:space="preserve">2024-06-24</t>
        </is>
      </c>
      <c r="AJ48" s="5" t="inlineStr">
        <is>
          <t xml:space="preserve">2023-01-26</t>
        </is>
      </c>
      <c r="AK48" s="2" t="inlineStr">
        <is>
          <t xml:space="preserve">2016-05-13</t>
        </is>
      </c>
      <c r="AL48" s="2"/>
      <c r="AM48" s="2"/>
    </row>
    <row r="49">
      <c r="A49" s="2">
        <f>IF(OR(AND(B49&gt;1.1,B49&lt;&gt;"成約物件不足"),AND(C49&gt;1.1,C49&lt;&gt;"成約物件不足"),AND(D49&gt;1.1,D49&lt;&gt;"成約物件不足"),AND(E49&gt;1.1,E49&lt;&gt;"成約物件不足")),"○","")</f>
      </c>
      <c r="B49" s="3" t="inlineStr">
        <is>
          <t xml:space="preserve">成約物件不足</t>
        </is>
      </c>
      <c r="C49" s="3" t="inlineStr">
        <is>
          <t xml:space="preserve">成約物件不足</t>
        </is>
      </c>
      <c r="D49" s="3">
        <f>AB49/O49</f>
      </c>
      <c r="E49" s="3">
        <f>AC49/O49</f>
      </c>
      <c r="F49" s="2" t="inlineStr">
        <is>
          <t xml:space="preserve">100136068720</t>
        </is>
      </c>
      <c r="G49" s="2" t="inlineStr">
        <is>
          <t xml:space="preserve">ＴＨＥ　ＴＯＷＥＲＳ　ＤＡＩＢＡ　（ＷＥＳＴ）</t>
        </is>
      </c>
      <c r="H49" s="2" t="inlineStr">
        <is>
          <t xml:space="preserve">東京都</t>
        </is>
      </c>
      <c r="I49" s="2" t="inlineStr">
        <is>
          <t xml:space="preserve">東京都港区台場２丁目</t>
        </is>
      </c>
      <c r="J49" s="2" t="inlineStr">
        <is>
          <t xml:space="preserve">2006年5月</t>
        </is>
      </c>
      <c r="K49" s="2" t="inlineStr">
        <is>
          <t xml:space="preserve">ゆりかもめ　お台場海浜公園</t>
        </is>
      </c>
      <c r="L49" s="2" t="inlineStr">
        <is>
          <t xml:space="preserve">徒歩　2分</t>
        </is>
      </c>
      <c r="M49" s="2" t="inlineStr">
        <is>
          <t xml:space="preserve">55.13㎡</t>
        </is>
      </c>
      <c r="N49" s="4">
        <v>12980</v>
      </c>
      <c r="O49" s="5">
        <v>778.4</v>
      </c>
      <c r="P49" s="5"/>
      <c r="Q49" s="5"/>
      <c r="R49" s="5"/>
      <c r="S49" s="5"/>
      <c r="T49" s="5"/>
      <c r="U49" s="5"/>
      <c r="V49" s="5"/>
      <c r="W49" s="2"/>
      <c r="X49" s="2"/>
      <c r="Y49" s="2"/>
      <c r="Z49" s="2"/>
      <c r="AA49" s="2"/>
      <c r="AB49" s="4">
        <f>AVERAGE(AD49:AF49)</f>
      </c>
      <c r="AC49" s="5">
        <f>MAX(AD49:AH49)</f>
      </c>
      <c r="AD49" s="5">
        <v>434.5</v>
      </c>
      <c r="AE49" s="5">
        <v>376.5</v>
      </c>
      <c r="AF49" s="5">
        <v>347.6</v>
      </c>
      <c r="AG49" s="5">
        <v>343.3</v>
      </c>
      <c r="AH49" s="5">
        <v>322.6</v>
      </c>
      <c r="AI49" s="5" t="inlineStr">
        <is>
          <t xml:space="preserve">2024-12-05</t>
        </is>
      </c>
      <c r="AJ49" s="5" t="inlineStr">
        <is>
          <t xml:space="preserve">2023-12-24</t>
        </is>
      </c>
      <c r="AK49" s="2" t="inlineStr">
        <is>
          <t xml:space="preserve">2022-11-29</t>
        </is>
      </c>
      <c r="AL49" s="2" t="inlineStr">
        <is>
          <t xml:space="preserve">2022-06-03</t>
        </is>
      </c>
      <c r="AM49" s="2" t="inlineStr">
        <is>
          <t xml:space="preserve">2021-09-29</t>
        </is>
      </c>
    </row>
    <row r="50">
      <c r="A50" s="2">
        <f>IF(OR(AND(B50&gt;1.1,B50&lt;&gt;"成約物件不足"),AND(C50&gt;1.1,C50&lt;&gt;"成約物件不足"),AND(D50&gt;1.1,D50&lt;&gt;"成約物件不足"),AND(E50&gt;1.1,E50&lt;&gt;"成約物件不足")),"○","")</f>
      </c>
      <c r="B50" s="3" t="inlineStr">
        <is>
          <t xml:space="preserve">成約物件不足</t>
        </is>
      </c>
      <c r="C50" s="3" t="inlineStr">
        <is>
          <t xml:space="preserve">成約物件不足</t>
        </is>
      </c>
      <c r="D50" s="3">
        <f>AB50/O50</f>
      </c>
      <c r="E50" s="3">
        <f>AC50/O50</f>
      </c>
      <c r="F50" s="2" t="inlineStr">
        <is>
          <t xml:space="preserve">100136135720</t>
        </is>
      </c>
      <c r="G50" s="2" t="inlineStr">
        <is>
          <t xml:space="preserve">ドゥ・トゥールＥＡＳＴ</t>
        </is>
      </c>
      <c r="H50" s="2" t="inlineStr">
        <is>
          <t xml:space="preserve">東京都</t>
        </is>
      </c>
      <c r="I50" s="2" t="inlineStr">
        <is>
          <t xml:space="preserve">東京都中央区晴海３丁目</t>
        </is>
      </c>
      <c r="J50" s="2" t="inlineStr">
        <is>
          <t xml:space="preserve">2015年9月</t>
        </is>
      </c>
      <c r="K50" s="2" t="inlineStr">
        <is>
          <t xml:space="preserve">大江戸線　勝どき</t>
        </is>
      </c>
      <c r="L50" s="2" t="inlineStr">
        <is>
          <t xml:space="preserve">徒歩　5分</t>
        </is>
      </c>
      <c r="M50" s="2" t="inlineStr">
        <is>
          <t xml:space="preserve">55.77㎡</t>
        </is>
      </c>
      <c r="N50" s="4">
        <v>12800</v>
      </c>
      <c r="O50" s="5">
        <v>758.8</v>
      </c>
      <c r="P50" s="5">
        <f>AVERAGE(R50:T50)</f>
      </c>
      <c r="Q50" s="5">
        <f>MAX(R50:V50)</f>
      </c>
      <c r="R50" s="5">
        <v>318</v>
      </c>
      <c r="S50" s="5">
        <v>349</v>
      </c>
      <c r="T50" s="5"/>
      <c r="U50" s="5"/>
      <c r="V50" s="5"/>
      <c r="W50" s="2" t="inlineStr">
        <is>
          <t xml:space="preserve">2021-03-11</t>
        </is>
      </c>
      <c r="X50" s="2" t="inlineStr">
        <is>
          <t xml:space="preserve">2021-03-11</t>
        </is>
      </c>
      <c r="Y50" s="2"/>
      <c r="Z50" s="2"/>
      <c r="AA50" s="2"/>
      <c r="AB50" s="4">
        <f>AVERAGE(AD50:AF50)</f>
      </c>
      <c r="AC50" s="5">
        <f>MAX(AD50:AH50)</f>
      </c>
      <c r="AD50" s="5">
        <v>652.1</v>
      </c>
      <c r="AE50" s="5">
        <v>574.5</v>
      </c>
      <c r="AF50" s="5">
        <v>700</v>
      </c>
      <c r="AG50" s="5">
        <v>680</v>
      </c>
      <c r="AH50" s="5">
        <v>677.7</v>
      </c>
      <c r="AI50" s="5" t="inlineStr">
        <is>
          <t xml:space="preserve">2025-08-16</t>
        </is>
      </c>
      <c r="AJ50" s="5" t="inlineStr">
        <is>
          <t xml:space="preserve">2025-07-21</t>
        </is>
      </c>
      <c r="AK50" s="2" t="inlineStr">
        <is>
          <t xml:space="preserve">2025-04-21</t>
        </is>
      </c>
      <c r="AL50" s="2" t="inlineStr">
        <is>
          <t xml:space="preserve">2025-04-24</t>
        </is>
      </c>
      <c r="AM50" s="2" t="inlineStr">
        <is>
          <t xml:space="preserve">2025-04-07</t>
        </is>
      </c>
    </row>
    <row r="51">
      <c r="A51" s="2">
        <f>IF(OR(AND(B51&gt;1.1,B51&lt;&gt;"成約物件不足"),AND(C51&gt;1.1,C51&lt;&gt;"成約物件不足"),AND(D51&gt;1.1,D51&lt;&gt;"成約物件不足"),AND(E51&gt;1.1,E51&lt;&gt;"成約物件不足")),"○","")</f>
      </c>
      <c r="B51" s="3" t="inlineStr">
        <is>
          <t xml:space="preserve">成約物件不足</t>
        </is>
      </c>
      <c r="C51" s="3" t="inlineStr">
        <is>
          <t xml:space="preserve">成約物件不足</t>
        </is>
      </c>
      <c r="D51" s="3" t="inlineStr">
        <is>
          <t xml:space="preserve">成約物件不足</t>
        </is>
      </c>
      <c r="E51" s="3" t="inlineStr">
        <is>
          <t xml:space="preserve">成約物件不足</t>
        </is>
      </c>
      <c r="F51" s="2" t="inlineStr">
        <is>
          <t xml:space="preserve">100135919187</t>
        </is>
      </c>
      <c r="G51" s="2" t="inlineStr">
        <is>
          <t xml:space="preserve">ザ・パークハウス大井町レジデンス</t>
        </is>
      </c>
      <c r="H51" s="2" t="inlineStr">
        <is>
          <t xml:space="preserve">東京都</t>
        </is>
      </c>
      <c r="I51" s="2" t="inlineStr">
        <is>
          <t xml:space="preserve">東京都品川区東大井５丁目</t>
        </is>
      </c>
      <c r="J51" s="2" t="inlineStr">
        <is>
          <t xml:space="preserve">2014年10月</t>
        </is>
      </c>
      <c r="K51" s="2" t="inlineStr">
        <is>
          <t xml:space="preserve">京浜東北線　大井町</t>
        </is>
      </c>
      <c r="L51" s="2" t="inlineStr">
        <is>
          <t xml:space="preserve">徒歩　3分</t>
        </is>
      </c>
      <c r="M51" s="2" t="inlineStr">
        <is>
          <t xml:space="preserve">57.04㎡</t>
        </is>
      </c>
      <c r="N51" s="4">
        <v>12800</v>
      </c>
      <c r="O51" s="5">
        <v>741.9</v>
      </c>
      <c r="P51" s="5"/>
      <c r="Q51" s="5"/>
      <c r="R51" s="5"/>
      <c r="S51" s="5"/>
      <c r="T51" s="5"/>
      <c r="U51" s="5"/>
      <c r="V51" s="5"/>
      <c r="W51" s="2"/>
      <c r="X51" s="2"/>
      <c r="Y51" s="2"/>
      <c r="Z51" s="2"/>
      <c r="AA51" s="2"/>
      <c r="AB51" s="4">
        <f>AVERAGE(AD51:AF51)</f>
      </c>
      <c r="AC51" s="5">
        <f>MAX(AD51:AH51)</f>
      </c>
      <c r="AD51" s="5">
        <v>362.7</v>
      </c>
      <c r="AE51" s="5">
        <v>459</v>
      </c>
      <c r="AF51" s="5"/>
      <c r="AG51" s="5"/>
      <c r="AH51" s="5"/>
      <c r="AI51" s="5" t="inlineStr">
        <is>
          <t xml:space="preserve">2025-02-28</t>
        </is>
      </c>
      <c r="AJ51" s="5" t="inlineStr">
        <is>
          <t xml:space="preserve">2024-05-28</t>
        </is>
      </c>
      <c r="AK51" s="2"/>
      <c r="AL51" s="2"/>
      <c r="AM51" s="2"/>
    </row>
    <row r="52">
      <c r="A52" s="2">
        <f>IF(OR(AND(B52&gt;1.1,B52&lt;&gt;"成約物件不足"),AND(C52&gt;1.1,C52&lt;&gt;"成約物件不足"),AND(D52&gt;1.1,D52&lt;&gt;"成約物件不足"),AND(E52&gt;1.1,E52&lt;&gt;"成約物件不足")),"○","")</f>
      </c>
      <c r="B52" s="3">
        <f>P52/O52</f>
      </c>
      <c r="C52" s="3">
        <f>Q52/O52</f>
      </c>
      <c r="D52" s="3">
        <f>AB52/O52</f>
      </c>
      <c r="E52" s="3">
        <f>AC52/O52</f>
      </c>
      <c r="F52" s="2" t="inlineStr">
        <is>
          <t xml:space="preserve">100134698839</t>
        </is>
      </c>
      <c r="G52" s="2" t="inlineStr">
        <is>
          <t xml:space="preserve">ベイズ　タワー＆ガーデン</t>
        </is>
      </c>
      <c r="H52" s="2" t="inlineStr">
        <is>
          <t xml:space="preserve">東京都</t>
        </is>
      </c>
      <c r="I52" s="2" t="inlineStr">
        <is>
          <t xml:space="preserve">東京都江東区豊洲６丁目</t>
        </is>
      </c>
      <c r="J52" s="2" t="inlineStr">
        <is>
          <t xml:space="preserve">2016年6月</t>
        </is>
      </c>
      <c r="K52" s="2" t="inlineStr">
        <is>
          <t xml:space="preserve">ゆりかもめ　新豊洲</t>
        </is>
      </c>
      <c r="L52" s="2" t="inlineStr">
        <is>
          <t xml:space="preserve">徒歩　6分</t>
        </is>
      </c>
      <c r="M52" s="2" t="inlineStr">
        <is>
          <t xml:space="preserve">58.31㎡</t>
        </is>
      </c>
      <c r="N52" s="4">
        <v>12800</v>
      </c>
      <c r="O52" s="5">
        <v>725.7</v>
      </c>
      <c r="P52" s="5">
        <f>AVERAGE(R52:T52)</f>
      </c>
      <c r="Q52" s="5">
        <f>MAX(R52:V52)</f>
      </c>
      <c r="R52" s="5">
        <v>392.4</v>
      </c>
      <c r="S52" s="5">
        <v>291</v>
      </c>
      <c r="T52" s="5">
        <v>333.9</v>
      </c>
      <c r="U52" s="5"/>
      <c r="V52" s="5"/>
      <c r="W52" s="2" t="inlineStr">
        <is>
          <t xml:space="preserve">2023-08-29</t>
        </is>
      </c>
      <c r="X52" s="2" t="inlineStr">
        <is>
          <t xml:space="preserve">2020-09-07</t>
        </is>
      </c>
      <c r="Y52" s="2" t="inlineStr">
        <is>
          <t xml:space="preserve">2018-03-29</t>
        </is>
      </c>
      <c r="Z52" s="2"/>
      <c r="AA52" s="2"/>
      <c r="AB52" s="4">
        <f>AVERAGE(AD52:AF52)</f>
      </c>
      <c r="AC52" s="5">
        <f>MAX(AD52:AH52)</f>
      </c>
      <c r="AD52" s="5">
        <v>574.9</v>
      </c>
      <c r="AE52" s="5">
        <v>539.9</v>
      </c>
      <c r="AF52" s="5">
        <v>588.6</v>
      </c>
      <c r="AG52" s="5">
        <v>539.9</v>
      </c>
      <c r="AH52" s="5">
        <v>479.8</v>
      </c>
      <c r="AI52" s="5" t="inlineStr">
        <is>
          <t xml:space="preserve">2025-07-11</t>
        </is>
      </c>
      <c r="AJ52" s="5" t="inlineStr">
        <is>
          <t xml:space="preserve">2025-06-27</t>
        </is>
      </c>
      <c r="AK52" s="2" t="inlineStr">
        <is>
          <t xml:space="preserve">2025-04-25</t>
        </is>
      </c>
      <c r="AL52" s="2" t="inlineStr">
        <is>
          <t xml:space="preserve">2025-03-13</t>
        </is>
      </c>
      <c r="AM52" s="2" t="inlineStr">
        <is>
          <t xml:space="preserve">2024-10-25</t>
        </is>
      </c>
    </row>
    <row r="53">
      <c r="A53" s="2">
        <f>IF(OR(AND(B53&gt;1.1,B53&lt;&gt;"成約物件不足"),AND(C53&gt;1.1,C53&lt;&gt;"成約物件不足"),AND(D53&gt;1.1,D53&lt;&gt;"成約物件不足"),AND(E53&gt;1.1,E53&lt;&gt;"成約物件不足")),"○","")</f>
      </c>
      <c r="B53" s="3">
        <f>P53/O53</f>
      </c>
      <c r="C53" s="3">
        <f>Q53/O53</f>
      </c>
      <c r="D53" s="3">
        <f>AB53/O53</f>
      </c>
      <c r="E53" s="3">
        <f>AC53/O53</f>
      </c>
      <c r="F53" s="2" t="inlineStr">
        <is>
          <t xml:space="preserve">300136086887</t>
        </is>
      </c>
      <c r="G53" s="2" t="inlineStr">
        <is>
          <t xml:space="preserve">ワールドシティタワーズ　アクアタワー</t>
        </is>
      </c>
      <c r="H53" s="2" t="inlineStr">
        <is>
          <t xml:space="preserve">東京都</t>
        </is>
      </c>
      <c r="I53" s="2" t="inlineStr">
        <is>
          <t xml:space="preserve">東京都港区港南４丁目</t>
        </is>
      </c>
      <c r="J53" s="2" t="inlineStr">
        <is>
          <t xml:space="preserve">2005年10月</t>
        </is>
      </c>
      <c r="K53" s="2" t="inlineStr">
        <is>
          <t xml:space="preserve">東京モノレ　天王洲アイル</t>
        </is>
      </c>
      <c r="L53" s="2" t="inlineStr">
        <is>
          <t xml:space="preserve">徒歩　5分</t>
        </is>
      </c>
      <c r="M53" s="2" t="inlineStr">
        <is>
          <t xml:space="preserve">62.69㎡</t>
        </is>
      </c>
      <c r="N53" s="4">
        <v>12550</v>
      </c>
      <c r="O53" s="5">
        <v>661.8</v>
      </c>
      <c r="P53" s="5">
        <f>AVERAGE(R53:T53)</f>
      </c>
      <c r="Q53" s="5">
        <f>MAX(R53:V53)</f>
      </c>
      <c r="R53" s="5">
        <v>527.9</v>
      </c>
      <c r="S53" s="5">
        <v>374.1</v>
      </c>
      <c r="T53" s="5">
        <v>414.7</v>
      </c>
      <c r="U53" s="5">
        <v>379.8</v>
      </c>
      <c r="V53" s="5">
        <v>374.1</v>
      </c>
      <c r="W53" s="2" t="inlineStr">
        <is>
          <t xml:space="preserve">2024-07-14</t>
        </is>
      </c>
      <c r="X53" s="2" t="inlineStr">
        <is>
          <t xml:space="preserve">2024-06-16</t>
        </is>
      </c>
      <c r="Y53" s="2" t="inlineStr">
        <is>
          <t xml:space="preserve">2024-05-19</t>
        </is>
      </c>
      <c r="Z53" s="2" t="inlineStr">
        <is>
          <t xml:space="preserve">2024-04-22</t>
        </is>
      </c>
      <c r="AA53" s="2" t="inlineStr">
        <is>
          <t xml:space="preserve">2023-12-09</t>
        </is>
      </c>
      <c r="AB53" s="4">
        <f>AVERAGE(AD53:AF53)</f>
      </c>
      <c r="AC53" s="5">
        <f>MAX(AD53:AH53)</f>
      </c>
      <c r="AD53" s="5">
        <v>446.9</v>
      </c>
      <c r="AE53" s="5">
        <v>405.2</v>
      </c>
      <c r="AF53" s="5">
        <v>527.9</v>
      </c>
      <c r="AG53" s="5">
        <v>374.1</v>
      </c>
      <c r="AH53" s="5">
        <v>414.7</v>
      </c>
      <c r="AI53" s="5" t="inlineStr">
        <is>
          <t xml:space="preserve">2024-11-01</t>
        </is>
      </c>
      <c r="AJ53" s="5" t="inlineStr">
        <is>
          <t xml:space="preserve">2024-07-26</t>
        </is>
      </c>
      <c r="AK53" s="2" t="inlineStr">
        <is>
          <t xml:space="preserve">2024-07-14</t>
        </is>
      </c>
      <c r="AL53" s="2" t="inlineStr">
        <is>
          <t xml:space="preserve">2024-06-16</t>
        </is>
      </c>
      <c r="AM53" s="2" t="inlineStr">
        <is>
          <t xml:space="preserve">2024-05-19</t>
        </is>
      </c>
    </row>
    <row r="54">
      <c r="A54" s="2">
        <f>IF(OR(AND(B54&gt;1.1,B54&lt;&gt;"成約物件不足"),AND(C54&gt;1.1,C54&lt;&gt;"成約物件不足"),AND(D54&gt;1.1,D54&lt;&gt;"成約物件不足"),AND(E54&gt;1.1,E54&lt;&gt;"成約物件不足")),"○","")</f>
      </c>
      <c r="B54" s="3" t="inlineStr">
        <is>
          <t xml:space="preserve">成約物件不足</t>
        </is>
      </c>
      <c r="C54" s="3" t="inlineStr">
        <is>
          <t xml:space="preserve">成約物件不足</t>
        </is>
      </c>
      <c r="D54" s="3" t="inlineStr">
        <is>
          <t xml:space="preserve">成約物件不足</t>
        </is>
      </c>
      <c r="E54" s="3" t="inlineStr">
        <is>
          <t xml:space="preserve">成約物件不足</t>
        </is>
      </c>
      <c r="F54" s="2" t="inlineStr">
        <is>
          <t xml:space="preserve">100133409274</t>
        </is>
      </c>
      <c r="G54" s="2" t="inlineStr">
        <is>
          <t xml:space="preserve">プラウド目黒本町</t>
        </is>
      </c>
      <c r="H54" s="2" t="inlineStr">
        <is>
          <t xml:space="preserve">東京都</t>
        </is>
      </c>
      <c r="I54" s="2" t="inlineStr">
        <is>
          <t xml:space="preserve">東京都目黒区目黒本町２丁目</t>
        </is>
      </c>
      <c r="J54" s="2" t="inlineStr">
        <is>
          <t xml:space="preserve">2014年7月</t>
        </is>
      </c>
      <c r="K54" s="2" t="inlineStr">
        <is>
          <t xml:space="preserve">東横線　学芸大学</t>
        </is>
      </c>
      <c r="L54" s="2" t="inlineStr">
        <is>
          <t xml:space="preserve">徒歩　14分</t>
        </is>
      </c>
      <c r="M54" s="2" t="inlineStr">
        <is>
          <t xml:space="preserve">71.26㎡</t>
        </is>
      </c>
      <c r="N54" s="4">
        <v>12500</v>
      </c>
      <c r="O54" s="5">
        <v>579.9</v>
      </c>
      <c r="P54" s="5"/>
      <c r="Q54" s="5"/>
      <c r="R54" s="5"/>
      <c r="S54" s="5"/>
      <c r="T54" s="5"/>
      <c r="U54" s="5"/>
      <c r="V54" s="5"/>
      <c r="W54" s="2"/>
      <c r="X54" s="2"/>
      <c r="Y54" s="2"/>
      <c r="Z54" s="2"/>
      <c r="AA54" s="2"/>
      <c r="AB54" s="4"/>
      <c r="AC54" s="5"/>
      <c r="AD54" s="5"/>
      <c r="AE54" s="5"/>
      <c r="AF54" s="5"/>
      <c r="AG54" s="5"/>
      <c r="AH54" s="5"/>
      <c r="AI54" s="5"/>
      <c r="AJ54" s="5"/>
      <c r="AK54" s="2"/>
      <c r="AL54" s="2"/>
      <c r="AM54" s="2"/>
    </row>
    <row r="55">
      <c r="A55" s="2">
        <f>IF(OR(AND(B55&gt;1.1,B55&lt;&gt;"成約物件不足"),AND(C55&gt;1.1,C55&lt;&gt;"成約物件不足"),AND(D55&gt;1.1,D55&lt;&gt;"成約物件不足"),AND(E55&gt;1.1,E55&lt;&gt;"成約物件不足")),"○","")</f>
      </c>
      <c r="B55" s="3" t="inlineStr">
        <is>
          <t xml:space="preserve">成約物件不足</t>
        </is>
      </c>
      <c r="C55" s="3" t="inlineStr">
        <is>
          <t xml:space="preserve">成約物件不足</t>
        </is>
      </c>
      <c r="D55" s="3">
        <f>AB55/O55</f>
      </c>
      <c r="E55" s="3">
        <f>AC55/O55</f>
      </c>
      <c r="F55" s="2" t="inlineStr">
        <is>
          <t xml:space="preserve">100136110074</t>
        </is>
      </c>
      <c r="G55" s="2" t="inlineStr">
        <is>
          <t xml:space="preserve">シティタワーズ東京ベイ　セントラルタワー</t>
        </is>
      </c>
      <c r="H55" s="2" t="inlineStr">
        <is>
          <t xml:space="preserve">東京都</t>
        </is>
      </c>
      <c r="I55" s="2" t="inlineStr">
        <is>
          <t xml:space="preserve">東京都江東区有明２丁目</t>
        </is>
      </c>
      <c r="J55" s="2" t="inlineStr">
        <is>
          <t xml:space="preserve">2019年7月</t>
        </is>
      </c>
      <c r="K55" s="2" t="inlineStr">
        <is>
          <t xml:space="preserve">ゆりかもめ　有明</t>
        </is>
      </c>
      <c r="L55" s="2" t="inlineStr">
        <is>
          <t xml:space="preserve">徒歩　4分</t>
        </is>
      </c>
      <c r="M55" s="2" t="inlineStr">
        <is>
          <t xml:space="preserve">54.24㎡</t>
        </is>
      </c>
      <c r="N55" s="4">
        <v>12500</v>
      </c>
      <c r="O55" s="5">
        <v>761.9</v>
      </c>
      <c r="P55" s="5"/>
      <c r="Q55" s="5"/>
      <c r="R55" s="5"/>
      <c r="S55" s="5"/>
      <c r="T55" s="5"/>
      <c r="U55" s="5"/>
      <c r="V55" s="5"/>
      <c r="W55" s="2"/>
      <c r="X55" s="2"/>
      <c r="Y55" s="2"/>
      <c r="Z55" s="2"/>
      <c r="AA55" s="2"/>
      <c r="AB55" s="4">
        <f>AVERAGE(AD55:AF55)</f>
      </c>
      <c r="AC55" s="5">
        <f>MAX(AD55:AH55)</f>
      </c>
      <c r="AD55" s="5">
        <v>518.3</v>
      </c>
      <c r="AE55" s="5">
        <v>646.1</v>
      </c>
      <c r="AF55" s="5">
        <v>649.1</v>
      </c>
      <c r="AG55" s="5">
        <v>483.8</v>
      </c>
      <c r="AH55" s="5"/>
      <c r="AI55" s="5" t="inlineStr">
        <is>
          <t xml:space="preserve">2025-03-08</t>
        </is>
      </c>
      <c r="AJ55" s="5" t="inlineStr">
        <is>
          <t xml:space="preserve">2025-01-30</t>
        </is>
      </c>
      <c r="AK55" s="2" t="inlineStr">
        <is>
          <t xml:space="preserve">2024-07-12</t>
        </is>
      </c>
      <c r="AL55" s="2" t="inlineStr">
        <is>
          <t xml:space="preserve">2024-01-09</t>
        </is>
      </c>
      <c r="AM55" s="2"/>
    </row>
    <row r="56">
      <c r="A56" s="2">
        <f>IF(OR(AND(B56&gt;1.1,B56&lt;&gt;"成約物件不足"),AND(C56&gt;1.1,C56&lt;&gt;"成約物件不足"),AND(D56&gt;1.1,D56&lt;&gt;"成約物件不足"),AND(E56&gt;1.1,E56&lt;&gt;"成約物件不足")),"○","")</f>
      </c>
      <c r="B56" s="3" t="inlineStr">
        <is>
          <t xml:space="preserve">成約物件不足</t>
        </is>
      </c>
      <c r="C56" s="3" t="inlineStr">
        <is>
          <t xml:space="preserve">成約物件不足</t>
        </is>
      </c>
      <c r="D56" s="3" t="inlineStr">
        <is>
          <t xml:space="preserve">成約物件不足</t>
        </is>
      </c>
      <c r="E56" s="3" t="inlineStr">
        <is>
          <t xml:space="preserve">成約物件不足</t>
        </is>
      </c>
      <c r="F56" s="2" t="inlineStr">
        <is>
          <t xml:space="preserve">100136009579</t>
        </is>
      </c>
      <c r="G56" s="2" t="inlineStr">
        <is>
          <t xml:space="preserve">ヒルクレスト吉祥寺</t>
        </is>
      </c>
      <c r="H56" s="2" t="inlineStr">
        <is>
          <t xml:space="preserve">東京都</t>
        </is>
      </c>
      <c r="I56" s="2" t="inlineStr">
        <is>
          <t xml:space="preserve">東京都武蔵野市吉祥寺本町４丁目</t>
        </is>
      </c>
      <c r="J56" s="2" t="inlineStr">
        <is>
          <t xml:space="preserve">2004年2月</t>
        </is>
      </c>
      <c r="K56" s="2" t="inlineStr">
        <is>
          <t xml:space="preserve">中央線　吉祥寺</t>
        </is>
      </c>
      <c r="L56" s="2" t="inlineStr">
        <is>
          <t xml:space="preserve">徒歩　12分</t>
        </is>
      </c>
      <c r="M56" s="2" t="inlineStr">
        <is>
          <t xml:space="preserve">89.22㎡</t>
        </is>
      </c>
      <c r="N56" s="4">
        <v>12500</v>
      </c>
      <c r="O56" s="5">
        <v>463.2</v>
      </c>
      <c r="P56" s="5"/>
      <c r="Q56" s="5"/>
      <c r="R56" s="5"/>
      <c r="S56" s="5"/>
      <c r="T56" s="5"/>
      <c r="U56" s="5"/>
      <c r="V56" s="5"/>
      <c r="W56" s="2"/>
      <c r="X56" s="2"/>
      <c r="Y56" s="2"/>
      <c r="Z56" s="2"/>
      <c r="AA56" s="2"/>
      <c r="AB56" s="4"/>
      <c r="AC56" s="5"/>
      <c r="AD56" s="5"/>
      <c r="AE56" s="5"/>
      <c r="AF56" s="5"/>
      <c r="AG56" s="5"/>
      <c r="AH56" s="5"/>
      <c r="AI56" s="5"/>
      <c r="AJ56" s="5"/>
      <c r="AK56" s="2"/>
      <c r="AL56" s="2"/>
      <c r="AM56" s="2"/>
    </row>
    <row r="57">
      <c r="A57" s="2">
        <f>IF(OR(AND(B57&gt;1.1,B57&lt;&gt;"成約物件不足"),AND(C57&gt;1.1,C57&lt;&gt;"成約物件不足"),AND(D57&gt;1.1,D57&lt;&gt;"成約物件不足"),AND(E57&gt;1.1,E57&lt;&gt;"成約物件不足")),"○","")</f>
      </c>
      <c r="B57" s="3" t="inlineStr">
        <is>
          <t xml:space="preserve">成約物件不足</t>
        </is>
      </c>
      <c r="C57" s="3" t="inlineStr">
        <is>
          <t xml:space="preserve">成約物件不足</t>
        </is>
      </c>
      <c r="D57" s="3">
        <f>AB57/O57</f>
      </c>
      <c r="E57" s="3">
        <f>AC57/O57</f>
      </c>
      <c r="F57" s="2" t="inlineStr">
        <is>
          <t xml:space="preserve">100135472404</t>
        </is>
      </c>
      <c r="G57" s="2" t="inlineStr">
        <is>
          <t xml:space="preserve">ザ・パークハウス新宿柏木</t>
        </is>
      </c>
      <c r="H57" s="2" t="inlineStr">
        <is>
          <t xml:space="preserve">東京都</t>
        </is>
      </c>
      <c r="I57" s="2" t="inlineStr">
        <is>
          <t xml:space="preserve">東京都新宿区北新宿３丁目</t>
        </is>
      </c>
      <c r="J57" s="2" t="inlineStr">
        <is>
          <t xml:space="preserve">2012年2月</t>
        </is>
      </c>
      <c r="K57" s="2" t="inlineStr">
        <is>
          <t xml:space="preserve">総武中央線　大久保</t>
        </is>
      </c>
      <c r="L57" s="2" t="inlineStr">
        <is>
          <t xml:space="preserve">徒歩　3分</t>
        </is>
      </c>
      <c r="M57" s="2" t="inlineStr">
        <is>
          <t xml:space="preserve">71.18㎡</t>
        </is>
      </c>
      <c r="N57" s="4">
        <v>12500</v>
      </c>
      <c r="O57" s="5">
        <v>580.6</v>
      </c>
      <c r="P57" s="5"/>
      <c r="Q57" s="5"/>
      <c r="R57" s="5"/>
      <c r="S57" s="5"/>
      <c r="T57" s="5"/>
      <c r="U57" s="5"/>
      <c r="V57" s="5"/>
      <c r="W57" s="2"/>
      <c r="X57" s="2"/>
      <c r="Y57" s="2"/>
      <c r="Z57" s="2"/>
      <c r="AA57" s="2"/>
      <c r="AB57" s="4">
        <f>AVERAGE(AD57:AF57)</f>
      </c>
      <c r="AC57" s="5">
        <f>MAX(AD57:AH57)</f>
      </c>
      <c r="AD57" s="5">
        <v>460.3</v>
      </c>
      <c r="AE57" s="5">
        <v>356.6</v>
      </c>
      <c r="AF57" s="5">
        <v>289.7</v>
      </c>
      <c r="AG57" s="5">
        <v>334.7</v>
      </c>
      <c r="AH57" s="5"/>
      <c r="AI57" s="5" t="inlineStr">
        <is>
          <t xml:space="preserve">2025-04-25</t>
        </is>
      </c>
      <c r="AJ57" s="5" t="inlineStr">
        <is>
          <t xml:space="preserve">2022-08-22</t>
        </is>
      </c>
      <c r="AK57" s="2" t="inlineStr">
        <is>
          <t xml:space="preserve">2022-04-11</t>
        </is>
      </c>
      <c r="AL57" s="2" t="inlineStr">
        <is>
          <t xml:space="preserve">2021-01-29</t>
        </is>
      </c>
      <c r="AM57" s="2"/>
    </row>
    <row r="58">
      <c r="A58" s="2">
        <f>IF(OR(AND(B58&gt;1.1,B58&lt;&gt;"成約物件不足"),AND(C58&gt;1.1,C58&lt;&gt;"成約物件不足"),AND(D58&gt;1.1,D58&lt;&gt;"成約物件不足"),AND(E58&gt;1.1,E58&lt;&gt;"成約物件不足")),"○","")</f>
      </c>
      <c r="B58" s="3" t="inlineStr">
        <is>
          <t xml:space="preserve">成約物件不足</t>
        </is>
      </c>
      <c r="C58" s="3" t="inlineStr">
        <is>
          <t xml:space="preserve">成約物件不足</t>
        </is>
      </c>
      <c r="D58" s="3">
        <f>AB58/O58</f>
      </c>
      <c r="E58" s="3">
        <f>AC58/O58</f>
      </c>
      <c r="F58" s="2" t="inlineStr">
        <is>
          <t xml:space="preserve">100135040756</t>
        </is>
      </c>
      <c r="G58" s="2" t="inlineStr">
        <is>
          <t xml:space="preserve">ブリリア有明スカイタワー（Ｂｒｉｌｌｉａ有明ＳｋｙＴоｗｅｒ）</t>
        </is>
      </c>
      <c r="H58" s="2" t="inlineStr">
        <is>
          <t xml:space="preserve">東京都</t>
        </is>
      </c>
      <c r="I58" s="2" t="inlineStr">
        <is>
          <t xml:space="preserve">東京都江東区有明１丁目</t>
        </is>
      </c>
      <c r="J58" s="2" t="inlineStr">
        <is>
          <t xml:space="preserve">2010年12月</t>
        </is>
      </c>
      <c r="K58" s="2" t="inlineStr">
        <is>
          <t xml:space="preserve">ゆりかもめ　有明テニスの森</t>
        </is>
      </c>
      <c r="L58" s="2" t="inlineStr">
        <is>
          <t xml:space="preserve">徒歩　7分</t>
        </is>
      </c>
      <c r="M58" s="2" t="inlineStr">
        <is>
          <t xml:space="preserve">67.84㎡</t>
        </is>
      </c>
      <c r="N58" s="4">
        <v>12350</v>
      </c>
      <c r="O58" s="5">
        <v>601.9</v>
      </c>
      <c r="P58" s="5"/>
      <c r="Q58" s="5"/>
      <c r="R58" s="5"/>
      <c r="S58" s="5"/>
      <c r="T58" s="5"/>
      <c r="U58" s="5"/>
      <c r="V58" s="5"/>
      <c r="W58" s="2"/>
      <c r="X58" s="2"/>
      <c r="Y58" s="2"/>
      <c r="Z58" s="2"/>
      <c r="AA58" s="2"/>
      <c r="AB58" s="4">
        <f>AVERAGE(AD58:AF58)</f>
      </c>
      <c r="AC58" s="5">
        <f>MAX(AD58:AH58)</f>
      </c>
      <c r="AD58" s="5">
        <v>445.1</v>
      </c>
      <c r="AE58" s="5">
        <v>396.1</v>
      </c>
      <c r="AF58" s="5">
        <v>494.4</v>
      </c>
      <c r="AG58" s="5">
        <v>445.1</v>
      </c>
      <c r="AH58" s="5">
        <v>504.4</v>
      </c>
      <c r="AI58" s="5" t="inlineStr">
        <is>
          <t xml:space="preserve">2025-09-15</t>
        </is>
      </c>
      <c r="AJ58" s="5" t="inlineStr">
        <is>
          <t xml:space="preserve">2025-09-02</t>
        </is>
      </c>
      <c r="AK58" s="2" t="inlineStr">
        <is>
          <t xml:space="preserve">2025-06-15</t>
        </is>
      </c>
      <c r="AL58" s="2" t="inlineStr">
        <is>
          <t xml:space="preserve">2025-05-15</t>
        </is>
      </c>
      <c r="AM58" s="2" t="inlineStr">
        <is>
          <t xml:space="preserve">2025-04-20</t>
        </is>
      </c>
    </row>
    <row r="59">
      <c r="A59" s="2">
        <f>IF(OR(AND(B59&gt;1.1,B59&lt;&gt;"成約物件不足"),AND(C59&gt;1.1,C59&lt;&gt;"成約物件不足"),AND(D59&gt;1.1,D59&lt;&gt;"成約物件不足"),AND(E59&gt;1.1,E59&lt;&gt;"成約物件不足")),"○","")</f>
      </c>
      <c r="B59" s="3" t="inlineStr">
        <is>
          <t xml:space="preserve">成約物件不足</t>
        </is>
      </c>
      <c r="C59" s="3" t="inlineStr">
        <is>
          <t xml:space="preserve">成約物件不足</t>
        </is>
      </c>
      <c r="D59" s="3">
        <f>AB59/O59</f>
      </c>
      <c r="E59" s="3">
        <f>AC59/O59</f>
      </c>
      <c r="F59" s="2" t="inlineStr">
        <is>
          <t xml:space="preserve">100134440706</t>
        </is>
      </c>
      <c r="G59" s="2" t="inlineStr">
        <is>
          <t xml:space="preserve">ローレルアイ白金</t>
        </is>
      </c>
      <c r="H59" s="2" t="inlineStr">
        <is>
          <t xml:space="preserve">東京都</t>
        </is>
      </c>
      <c r="I59" s="2" t="inlineStr">
        <is>
          <t xml:space="preserve">東京都港区白金１丁目</t>
        </is>
      </c>
      <c r="J59" s="2" t="inlineStr">
        <is>
          <t xml:space="preserve">2013年12月</t>
        </is>
      </c>
      <c r="K59" s="2" t="inlineStr">
        <is>
          <t xml:space="preserve">南北線　白金高輪</t>
        </is>
      </c>
      <c r="L59" s="2" t="inlineStr">
        <is>
          <t xml:space="preserve">徒歩　2分</t>
        </is>
      </c>
      <c r="M59" s="2" t="inlineStr">
        <is>
          <t xml:space="preserve">56.73㎡</t>
        </is>
      </c>
      <c r="N59" s="4">
        <v>12200</v>
      </c>
      <c r="O59" s="5">
        <v>711</v>
      </c>
      <c r="P59" s="5"/>
      <c r="Q59" s="5"/>
      <c r="R59" s="5"/>
      <c r="S59" s="5"/>
      <c r="T59" s="5"/>
      <c r="U59" s="5"/>
      <c r="V59" s="5"/>
      <c r="W59" s="2"/>
      <c r="X59" s="2"/>
      <c r="Y59" s="2"/>
      <c r="Z59" s="2"/>
      <c r="AA59" s="2"/>
      <c r="AB59" s="4">
        <f>AVERAGE(AD59:AF59)</f>
      </c>
      <c r="AC59" s="5">
        <f>MAX(AD59:AH59)</f>
      </c>
      <c r="AD59" s="5">
        <v>840.3</v>
      </c>
      <c r="AE59" s="5">
        <v>1009.7</v>
      </c>
      <c r="AF59" s="5">
        <v>1127.9</v>
      </c>
      <c r="AG59" s="5">
        <v>498.6</v>
      </c>
      <c r="AH59" s="5">
        <v>658.5</v>
      </c>
      <c r="AI59" s="5" t="inlineStr">
        <is>
          <t xml:space="preserve">2025-07-28</t>
        </is>
      </c>
      <c r="AJ59" s="5" t="inlineStr">
        <is>
          <t xml:space="preserve">2024-03-25</t>
        </is>
      </c>
      <c r="AK59" s="2" t="inlineStr">
        <is>
          <t xml:space="preserve">2023-11-30</t>
        </is>
      </c>
      <c r="AL59" s="2" t="inlineStr">
        <is>
          <t xml:space="preserve">2023-07-29</t>
        </is>
      </c>
      <c r="AM59" s="2" t="inlineStr">
        <is>
          <t xml:space="preserve">2023-01-30</t>
        </is>
      </c>
    </row>
    <row r="60">
      <c r="A60" s="2">
        <f>IF(OR(AND(B60&gt;1.1,B60&lt;&gt;"成約物件不足"),AND(C60&gt;1.1,C60&lt;&gt;"成約物件不足"),AND(D60&gt;1.1,D60&lt;&gt;"成約物件不足"),AND(E60&gt;1.1,E60&lt;&gt;"成約物件不足")),"○","")</f>
      </c>
      <c r="B60" s="3">
        <f>P60/O60</f>
      </c>
      <c r="C60" s="3">
        <f>Q60/O60</f>
      </c>
      <c r="D60" s="3">
        <f>AB60/O60</f>
      </c>
      <c r="E60" s="3">
        <f>AC60/O60</f>
      </c>
      <c r="F60" s="2" t="inlineStr">
        <is>
          <t xml:space="preserve">100132105533</t>
        </is>
      </c>
      <c r="G60" s="2" t="inlineStr">
        <is>
          <t xml:space="preserve">シティタワー新宿新都心</t>
        </is>
      </c>
      <c r="H60" s="2" t="inlineStr">
        <is>
          <t xml:space="preserve">東京都</t>
        </is>
      </c>
      <c r="I60" s="2" t="inlineStr">
        <is>
          <t xml:space="preserve">東京都新宿区西新宿４丁目</t>
        </is>
      </c>
      <c r="J60" s="2" t="inlineStr">
        <is>
          <t xml:space="preserve">2005年2月</t>
        </is>
      </c>
      <c r="K60" s="2" t="inlineStr">
        <is>
          <t xml:space="preserve">大江戸線　西新宿五丁目</t>
        </is>
      </c>
      <c r="L60" s="2" t="inlineStr">
        <is>
          <t xml:space="preserve">徒歩　2分</t>
        </is>
      </c>
      <c r="M60" s="2" t="inlineStr">
        <is>
          <t xml:space="preserve">61.09㎡</t>
        </is>
      </c>
      <c r="N60" s="4">
        <v>12150</v>
      </c>
      <c r="O60" s="5">
        <v>657.5</v>
      </c>
      <c r="P60" s="5">
        <f>AVERAGE(R60:T60)</f>
      </c>
      <c r="Q60" s="5">
        <f>MAX(R60:V60)</f>
      </c>
      <c r="R60" s="5">
        <v>335.6</v>
      </c>
      <c r="S60" s="5">
        <v>324.6</v>
      </c>
      <c r="T60" s="5">
        <v>314.6</v>
      </c>
      <c r="U60" s="5">
        <v>311.5</v>
      </c>
      <c r="V60" s="5"/>
      <c r="W60" s="2" t="inlineStr">
        <is>
          <t xml:space="preserve">2016-11-14</t>
        </is>
      </c>
      <c r="X60" s="2" t="inlineStr">
        <is>
          <t xml:space="preserve">2015-06-29</t>
        </is>
      </c>
      <c r="Y60" s="2" t="inlineStr">
        <is>
          <t xml:space="preserve">2014-02-26</t>
        </is>
      </c>
      <c r="Z60" s="2" t="inlineStr">
        <is>
          <t xml:space="preserve">2014-02-21</t>
        </is>
      </c>
      <c r="AA60" s="2"/>
      <c r="AB60" s="4">
        <f>AVERAGE(AD60:AF60)</f>
      </c>
      <c r="AC60" s="5">
        <f>MAX(AD60:AH60)</f>
      </c>
      <c r="AD60" s="5">
        <v>335.6</v>
      </c>
      <c r="AE60" s="5">
        <v>324.6</v>
      </c>
      <c r="AF60" s="5">
        <v>314.6</v>
      </c>
      <c r="AG60" s="5">
        <v>311.5</v>
      </c>
      <c r="AH60" s="5"/>
      <c r="AI60" s="5" t="inlineStr">
        <is>
          <t xml:space="preserve">2016-11-14</t>
        </is>
      </c>
      <c r="AJ60" s="5" t="inlineStr">
        <is>
          <t xml:space="preserve">2015-06-29</t>
        </is>
      </c>
      <c r="AK60" s="2" t="inlineStr">
        <is>
          <t xml:space="preserve">2014-02-26</t>
        </is>
      </c>
      <c r="AL60" s="2" t="inlineStr">
        <is>
          <t xml:space="preserve">2014-02-21</t>
        </is>
      </c>
      <c r="AM60" s="2"/>
    </row>
    <row r="61">
      <c r="A61" s="2">
        <f>IF(OR(AND(B61&gt;1.1,B61&lt;&gt;"成約物件不足"),AND(C61&gt;1.1,C61&lt;&gt;"成約物件不足"),AND(D61&gt;1.1,D61&lt;&gt;"成約物件不足"),AND(E61&gt;1.1,E61&lt;&gt;"成約物件不足")),"○","")</f>
      </c>
      <c r="B61" s="3" t="inlineStr">
        <is>
          <t xml:space="preserve">成約物件不足</t>
        </is>
      </c>
      <c r="C61" s="3" t="inlineStr">
        <is>
          <t xml:space="preserve">成約物件不足</t>
        </is>
      </c>
      <c r="D61" s="3">
        <f>AB61/O61</f>
      </c>
      <c r="E61" s="3">
        <f>AC61/O61</f>
      </c>
      <c r="F61" s="2" t="inlineStr">
        <is>
          <t xml:space="preserve">100136096460</t>
        </is>
      </c>
      <c r="G61" s="2" t="inlineStr">
        <is>
          <t xml:space="preserve">ステーションガーデンタワー</t>
        </is>
      </c>
      <c r="H61" s="2" t="inlineStr">
        <is>
          <t xml:space="preserve">東京都</t>
        </is>
      </c>
      <c r="I61" s="2" t="inlineStr">
        <is>
          <t xml:space="preserve">東京都荒川区西日暮里２丁目</t>
        </is>
      </c>
      <c r="J61" s="2" t="inlineStr">
        <is>
          <t xml:space="preserve">2008年2月</t>
        </is>
      </c>
      <c r="K61" s="2" t="inlineStr">
        <is>
          <t xml:space="preserve">山手線　日暮里</t>
        </is>
      </c>
      <c r="L61" s="2" t="inlineStr">
        <is>
          <t xml:space="preserve">徒歩　1分</t>
        </is>
      </c>
      <c r="M61" s="2" t="inlineStr">
        <is>
          <t xml:space="preserve">52.28㎡</t>
        </is>
      </c>
      <c r="N61" s="4">
        <v>12000</v>
      </c>
      <c r="O61" s="5">
        <v>758.8</v>
      </c>
      <c r="P61" s="5">
        <f>AVERAGE(R61:T61)</f>
      </c>
      <c r="Q61" s="5">
        <f>MAX(R61:V61)</f>
      </c>
      <c r="R61" s="5">
        <v>494.5</v>
      </c>
      <c r="S61" s="5">
        <v>359.7</v>
      </c>
      <c r="T61" s="5"/>
      <c r="U61" s="5"/>
      <c r="V61" s="5"/>
      <c r="W61" s="2" t="inlineStr">
        <is>
          <t xml:space="preserve">2025-07-18</t>
        </is>
      </c>
      <c r="X61" s="2" t="inlineStr">
        <is>
          <t xml:space="preserve">2017-09-22</t>
        </is>
      </c>
      <c r="Y61" s="2"/>
      <c r="Z61" s="2"/>
      <c r="AA61" s="2"/>
      <c r="AB61" s="4">
        <f>AVERAGE(AD61:AF61)</f>
      </c>
      <c r="AC61" s="5">
        <f>MAX(AD61:AH61)</f>
      </c>
      <c r="AD61" s="5">
        <v>494.5</v>
      </c>
      <c r="AE61" s="5">
        <v>480.5</v>
      </c>
      <c r="AF61" s="5">
        <v>366.1</v>
      </c>
      <c r="AG61" s="5">
        <v>359.7</v>
      </c>
      <c r="AH61" s="5"/>
      <c r="AI61" s="5" t="inlineStr">
        <is>
          <t xml:space="preserve">2025-07-18</t>
        </is>
      </c>
      <c r="AJ61" s="5" t="inlineStr">
        <is>
          <t xml:space="preserve">2023-09-28</t>
        </is>
      </c>
      <c r="AK61" s="2" t="inlineStr">
        <is>
          <t xml:space="preserve">2020-12-21</t>
        </is>
      </c>
      <c r="AL61" s="2" t="inlineStr">
        <is>
          <t xml:space="preserve">2017-09-22</t>
        </is>
      </c>
      <c r="AM61" s="2"/>
    </row>
    <row r="62">
      <c r="A62" s="2">
        <f>IF(OR(AND(B62&gt;1.1,B62&lt;&gt;"成約物件不足"),AND(C62&gt;1.1,C62&lt;&gt;"成約物件不足"),AND(D62&gt;1.1,D62&lt;&gt;"成約物件不足"),AND(E62&gt;1.1,E62&lt;&gt;"成約物件不足")),"○","")</f>
      </c>
      <c r="B62" s="3">
        <f>P62/O62</f>
      </c>
      <c r="C62" s="3">
        <f>Q62/O62</f>
      </c>
      <c r="D62" s="3">
        <f>AB62/O62</f>
      </c>
      <c r="E62" s="3">
        <f>AC62/O62</f>
      </c>
      <c r="F62" s="2" t="inlineStr">
        <is>
          <t xml:space="preserve">100135024412</t>
        </is>
      </c>
      <c r="G62" s="2" t="inlineStr">
        <is>
          <t xml:space="preserve">ガレリアグランデ</t>
        </is>
      </c>
      <c r="H62" s="2" t="inlineStr">
        <is>
          <t xml:space="preserve">東京都</t>
        </is>
      </c>
      <c r="I62" s="2" t="inlineStr">
        <is>
          <t xml:space="preserve">東京都江東区有明１丁目</t>
        </is>
      </c>
      <c r="J62" s="2" t="inlineStr">
        <is>
          <t xml:space="preserve">2006年2月</t>
        </is>
      </c>
      <c r="K62" s="2" t="inlineStr">
        <is>
          <t xml:space="preserve">ゆりかもめ　有明テニスの森</t>
        </is>
      </c>
      <c r="L62" s="2" t="inlineStr">
        <is>
          <t xml:space="preserve">徒歩　9分</t>
        </is>
      </c>
      <c r="M62" s="2" t="inlineStr">
        <is>
          <t xml:space="preserve">78.09㎡</t>
        </is>
      </c>
      <c r="N62" s="4">
        <v>12000</v>
      </c>
      <c r="O62" s="5">
        <v>508</v>
      </c>
      <c r="P62" s="5">
        <f>AVERAGE(R62:T62)</f>
      </c>
      <c r="Q62" s="5">
        <f>MAX(R62:V62)</f>
      </c>
      <c r="R62" s="5">
        <v>396.1</v>
      </c>
      <c r="S62" s="5">
        <v>393.2</v>
      </c>
      <c r="T62" s="5">
        <v>330.8</v>
      </c>
      <c r="U62" s="5">
        <v>344.4</v>
      </c>
      <c r="V62" s="5">
        <v>217.9</v>
      </c>
      <c r="W62" s="2" t="inlineStr">
        <is>
          <t xml:space="preserve">2025-09-02</t>
        </is>
      </c>
      <c r="X62" s="2" t="inlineStr">
        <is>
          <t xml:space="preserve">2025-01-31</t>
        </is>
      </c>
      <c r="Y62" s="2" t="inlineStr">
        <is>
          <t xml:space="preserve">2024-12-23</t>
        </is>
      </c>
      <c r="Z62" s="2" t="inlineStr">
        <is>
          <t xml:space="preserve">2024-02-23</t>
        </is>
      </c>
      <c r="AA62" s="2" t="inlineStr">
        <is>
          <t xml:space="preserve">2017-08-31</t>
        </is>
      </c>
      <c r="AB62" s="4">
        <f>AVERAGE(AD62:AF62)</f>
      </c>
      <c r="AC62" s="5">
        <f>MAX(AD62:AH62)</f>
      </c>
      <c r="AD62" s="5">
        <v>445.1</v>
      </c>
      <c r="AE62" s="5">
        <v>396.1</v>
      </c>
      <c r="AF62" s="5">
        <v>494.4</v>
      </c>
      <c r="AG62" s="5">
        <v>445.1</v>
      </c>
      <c r="AH62" s="5">
        <v>504.4</v>
      </c>
      <c r="AI62" s="5" t="inlineStr">
        <is>
          <t xml:space="preserve">2025-09-15</t>
        </is>
      </c>
      <c r="AJ62" s="5" t="inlineStr">
        <is>
          <t xml:space="preserve">2025-09-02</t>
        </is>
      </c>
      <c r="AK62" s="2" t="inlineStr">
        <is>
          <t xml:space="preserve">2025-06-15</t>
        </is>
      </c>
      <c r="AL62" s="2" t="inlineStr">
        <is>
          <t xml:space="preserve">2025-05-15</t>
        </is>
      </c>
      <c r="AM62" s="2" t="inlineStr">
        <is>
          <t xml:space="preserve">2025-04-20</t>
        </is>
      </c>
    </row>
    <row r="63">
      <c r="A63" s="2">
        <f>IF(OR(AND(B63&gt;1.1,B63&lt;&gt;"成約物件不足"),AND(C63&gt;1.1,C63&lt;&gt;"成約物件不足"),AND(D63&gt;1.1,D63&lt;&gt;"成約物件不足"),AND(E63&gt;1.1,E63&lt;&gt;"成約物件不足")),"○","")</f>
      </c>
      <c r="B63" s="3" t="inlineStr">
        <is>
          <t xml:space="preserve">成約物件不足</t>
        </is>
      </c>
      <c r="C63" s="3" t="inlineStr">
        <is>
          <t xml:space="preserve">成約物件不足</t>
        </is>
      </c>
      <c r="D63" s="3" t="inlineStr">
        <is>
          <t xml:space="preserve">成約物件不足</t>
        </is>
      </c>
      <c r="E63" s="3" t="inlineStr">
        <is>
          <t xml:space="preserve">成約物件不足</t>
        </is>
      </c>
      <c r="F63" s="2" t="inlineStr">
        <is>
          <t xml:space="preserve">100135118411</t>
        </is>
      </c>
      <c r="G63" s="2" t="inlineStr">
        <is>
          <t xml:space="preserve">ＭＪＲ深川住吉</t>
        </is>
      </c>
      <c r="H63" s="2" t="inlineStr">
        <is>
          <t xml:space="preserve">東京都</t>
        </is>
      </c>
      <c r="I63" s="2" t="inlineStr">
        <is>
          <t xml:space="preserve">東京都江東区千石１丁目</t>
        </is>
      </c>
      <c r="J63" s="2" t="inlineStr">
        <is>
          <t xml:space="preserve">2024年1月</t>
        </is>
      </c>
      <c r="K63" s="2" t="inlineStr">
        <is>
          <t xml:space="preserve">東西線　東陽町</t>
        </is>
      </c>
      <c r="L63" s="2" t="inlineStr">
        <is>
          <t xml:space="preserve">徒歩　15分</t>
        </is>
      </c>
      <c r="M63" s="2" t="inlineStr">
        <is>
          <t xml:space="preserve">83.41㎡</t>
        </is>
      </c>
      <c r="N63" s="4">
        <v>12000</v>
      </c>
      <c r="O63" s="5">
        <v>475.6</v>
      </c>
      <c r="P63" s="5"/>
      <c r="Q63" s="5"/>
      <c r="R63" s="5"/>
      <c r="S63" s="5"/>
      <c r="T63" s="5"/>
      <c r="U63" s="5"/>
      <c r="V63" s="5"/>
      <c r="W63" s="2"/>
      <c r="X63" s="2"/>
      <c r="Y63" s="2"/>
      <c r="Z63" s="2"/>
      <c r="AA63" s="2"/>
      <c r="AB63" s="4"/>
      <c r="AC63" s="5"/>
      <c r="AD63" s="5"/>
      <c r="AE63" s="5"/>
      <c r="AF63" s="5"/>
      <c r="AG63" s="5"/>
      <c r="AH63" s="5"/>
      <c r="AI63" s="5"/>
      <c r="AJ63" s="5"/>
      <c r="AK63" s="2"/>
      <c r="AL63" s="2"/>
      <c r="AM63" s="2"/>
    </row>
    <row r="64">
      <c r="A64" s="2">
        <f>IF(OR(AND(B64&gt;1.1,B64&lt;&gt;"成約物件不足"),AND(C64&gt;1.1,C64&lt;&gt;"成約物件不足"),AND(D64&gt;1.1,D64&lt;&gt;"成約物件不足"),AND(E64&gt;1.1,E64&lt;&gt;"成約物件不足")),"○","")</f>
      </c>
      <c r="B64" s="3" t="inlineStr">
        <is>
          <t xml:space="preserve">成約物件不足</t>
        </is>
      </c>
      <c r="C64" s="3" t="inlineStr">
        <is>
          <t xml:space="preserve">成約物件不足</t>
        </is>
      </c>
      <c r="D64" s="3" t="inlineStr">
        <is>
          <t xml:space="preserve">成約物件不足</t>
        </is>
      </c>
      <c r="E64" s="3" t="inlineStr">
        <is>
          <t xml:space="preserve">成約物件不足</t>
        </is>
      </c>
      <c r="F64" s="2" t="inlineStr">
        <is>
          <t xml:space="preserve">100136072350</t>
        </is>
      </c>
      <c r="G64" s="2" t="inlineStr">
        <is>
          <t xml:space="preserve">クレストタワー品川シーサイド</t>
        </is>
      </c>
      <c r="H64" s="2" t="inlineStr">
        <is>
          <t xml:space="preserve">東京都</t>
        </is>
      </c>
      <c r="I64" s="2" t="inlineStr">
        <is>
          <t xml:space="preserve">東京都品川区東大井１丁目</t>
        </is>
      </c>
      <c r="J64" s="2" t="inlineStr">
        <is>
          <t xml:space="preserve">2018年4月</t>
        </is>
      </c>
      <c r="K64" s="2" t="inlineStr">
        <is>
          <t xml:space="preserve">りんかい線　品川シーサイド</t>
        </is>
      </c>
      <c r="L64" s="2" t="inlineStr">
        <is>
          <t xml:space="preserve">徒歩　6分</t>
        </is>
      </c>
      <c r="M64" s="2" t="inlineStr">
        <is>
          <t xml:space="preserve">61.3㎡</t>
        </is>
      </c>
      <c r="N64" s="4">
        <v>11000</v>
      </c>
      <c r="O64" s="5">
        <v>593.3</v>
      </c>
      <c r="P64" s="5">
        <f>AVERAGE(R64:T64)</f>
      </c>
      <c r="Q64" s="5">
        <f>MAX(R64:V64)</f>
      </c>
      <c r="R64" s="5">
        <v>377.7</v>
      </c>
      <c r="S64" s="5">
        <v>232.4</v>
      </c>
      <c r="T64" s="5"/>
      <c r="U64" s="5"/>
      <c r="V64" s="5"/>
      <c r="W64" s="2" t="inlineStr">
        <is>
          <t xml:space="preserve">2021-10-27</t>
        </is>
      </c>
      <c r="X64" s="2" t="inlineStr">
        <is>
          <t xml:space="preserve">2018-05-01</t>
        </is>
      </c>
      <c r="Y64" s="2"/>
      <c r="Z64" s="2"/>
      <c r="AA64" s="2"/>
      <c r="AB64" s="4">
        <f>AVERAGE(AD64:AF64)</f>
      </c>
      <c r="AC64" s="5">
        <f>MAX(AD64:AH64)</f>
      </c>
      <c r="AD64" s="5">
        <v>377.7</v>
      </c>
      <c r="AE64" s="5">
        <v>232.4</v>
      </c>
      <c r="AF64" s="5"/>
      <c r="AG64" s="5"/>
      <c r="AH64" s="5"/>
      <c r="AI64" s="5" t="inlineStr">
        <is>
          <t xml:space="preserve">2021-10-27</t>
        </is>
      </c>
      <c r="AJ64" s="5" t="inlineStr">
        <is>
          <t xml:space="preserve">2018-05-01</t>
        </is>
      </c>
      <c r="AK64" s="2"/>
      <c r="AL64" s="2"/>
      <c r="AM64" s="2"/>
    </row>
    <row r="65">
      <c r="A65" s="2">
        <f>IF(OR(AND(B65&gt;1.1,B65&lt;&gt;"成約物件不足"),AND(C65&gt;1.1,C65&lt;&gt;"成約物件不足"),AND(D65&gt;1.1,D65&lt;&gt;"成約物件不足"),AND(E65&gt;1.1,E65&lt;&gt;"成約物件不足")),"○","")</f>
      </c>
      <c r="B65" s="3" t="inlineStr">
        <is>
          <t xml:space="preserve">成約物件不足</t>
        </is>
      </c>
      <c r="C65" s="3" t="inlineStr">
        <is>
          <t xml:space="preserve">成約物件不足</t>
        </is>
      </c>
      <c r="D65" s="3">
        <f>AB65/O65</f>
      </c>
      <c r="E65" s="3">
        <f>AC65/O65</f>
      </c>
      <c r="F65" s="2" t="inlineStr">
        <is>
          <t xml:space="preserve">100136129425</t>
        </is>
      </c>
      <c r="G65" s="2" t="inlineStr">
        <is>
          <t xml:space="preserve">武蔵野タワーズ　スカイゲートタワー</t>
        </is>
      </c>
      <c r="H65" s="2" t="inlineStr">
        <is>
          <t xml:space="preserve">東京都</t>
        </is>
      </c>
      <c r="I65" s="2" t="inlineStr">
        <is>
          <t xml:space="preserve">東京都武蔵野市中町１丁目</t>
        </is>
      </c>
      <c r="J65" s="2" t="inlineStr">
        <is>
          <t xml:space="preserve">2010年2月</t>
        </is>
      </c>
      <c r="K65" s="2" t="inlineStr">
        <is>
          <t xml:space="preserve">総武中央線　三鷹</t>
        </is>
      </c>
      <c r="L65" s="2" t="inlineStr">
        <is>
          <t xml:space="preserve">徒歩　2分</t>
        </is>
      </c>
      <c r="M65" s="2" t="inlineStr">
        <is>
          <t xml:space="preserve">61.44㎡</t>
        </is>
      </c>
      <c r="N65" s="4">
        <v>10980</v>
      </c>
      <c r="O65" s="5">
        <v>590.8</v>
      </c>
      <c r="P65" s="5"/>
      <c r="Q65" s="5"/>
      <c r="R65" s="5"/>
      <c r="S65" s="5"/>
      <c r="T65" s="5"/>
      <c r="U65" s="5"/>
      <c r="V65" s="5"/>
      <c r="W65" s="2"/>
      <c r="X65" s="2"/>
      <c r="Y65" s="2"/>
      <c r="Z65" s="2"/>
      <c r="AA65" s="2"/>
      <c r="AB65" s="4">
        <f>AVERAGE(AD65:AF65)</f>
      </c>
      <c r="AC65" s="5">
        <f>MAX(AD65:AH65)</f>
      </c>
      <c r="AD65" s="5">
        <v>423.6</v>
      </c>
      <c r="AE65" s="5">
        <v>287.7</v>
      </c>
      <c r="AF65" s="5">
        <v>310.1</v>
      </c>
      <c r="AG65" s="5">
        <v>332.2</v>
      </c>
      <c r="AH65" s="5">
        <v>214.3</v>
      </c>
      <c r="AI65" s="5" t="inlineStr">
        <is>
          <t xml:space="preserve">2021-11-25</t>
        </is>
      </c>
      <c r="AJ65" s="5" t="inlineStr">
        <is>
          <t xml:space="preserve">2021-11-19</t>
        </is>
      </c>
      <c r="AK65" s="2" t="inlineStr">
        <is>
          <t xml:space="preserve">2021-06-28</t>
        </is>
      </c>
      <c r="AL65" s="2" t="inlineStr">
        <is>
          <t xml:space="preserve">2021-04-23</t>
        </is>
      </c>
      <c r="AM65" s="2" t="inlineStr">
        <is>
          <t xml:space="preserve">2020-07-26</t>
        </is>
      </c>
    </row>
    <row r="66">
      <c r="A66" s="2">
        <f>IF(OR(AND(B66&gt;1.1,B66&lt;&gt;"成約物件不足"),AND(C66&gt;1.1,C66&lt;&gt;"成約物件不足"),AND(D66&gt;1.1,D66&lt;&gt;"成約物件不足"),AND(E66&gt;1.1,E66&lt;&gt;"成約物件不足")),"○","")</f>
      </c>
      <c r="B66" s="3" t="inlineStr">
        <is>
          <t xml:space="preserve">成約物件不足</t>
        </is>
      </c>
      <c r="C66" s="3" t="inlineStr">
        <is>
          <t xml:space="preserve">成約物件不足</t>
        </is>
      </c>
      <c r="D66" s="3">
        <f>AB66/O66</f>
      </c>
      <c r="E66" s="3">
        <f>AC66/O66</f>
      </c>
      <c r="F66" s="2" t="inlineStr">
        <is>
          <t xml:space="preserve">100136102165</t>
        </is>
      </c>
      <c r="G66" s="2" t="inlineStr">
        <is>
          <t xml:space="preserve">アパガーデンズ新宿戸山公園</t>
        </is>
      </c>
      <c r="H66" s="2" t="inlineStr">
        <is>
          <t xml:space="preserve">東京都</t>
        </is>
      </c>
      <c r="I66" s="2" t="inlineStr">
        <is>
          <t xml:space="preserve">東京都新宿区新宿７丁目</t>
        </is>
      </c>
      <c r="J66" s="2" t="inlineStr">
        <is>
          <t xml:space="preserve">2004年9月</t>
        </is>
      </c>
      <c r="K66" s="2" t="inlineStr">
        <is>
          <t xml:space="preserve">副都心線　東新宿</t>
        </is>
      </c>
      <c r="L66" s="2" t="inlineStr">
        <is>
          <t xml:space="preserve">徒歩　2分</t>
        </is>
      </c>
      <c r="M66" s="2" t="inlineStr">
        <is>
          <t xml:space="preserve">62.53㎡</t>
        </is>
      </c>
      <c r="N66" s="4">
        <v>10900</v>
      </c>
      <c r="O66" s="5">
        <v>576.3</v>
      </c>
      <c r="P66" s="5">
        <f>AVERAGE(R66:T66)</f>
      </c>
      <c r="Q66" s="5">
        <f>MAX(R66:V66)</f>
      </c>
      <c r="R66" s="5">
        <v>273.6</v>
      </c>
      <c r="S66" s="5"/>
      <c r="T66" s="5"/>
      <c r="U66" s="5"/>
      <c r="V66" s="5"/>
      <c r="W66" s="2" t="inlineStr">
        <is>
          <t xml:space="preserve">2015-02-27</t>
        </is>
      </c>
      <c r="X66" s="2"/>
      <c r="Y66" s="2"/>
      <c r="Z66" s="2"/>
      <c r="AA66" s="2"/>
      <c r="AB66" s="4">
        <f>AVERAGE(AD66:AF66)</f>
      </c>
      <c r="AC66" s="5">
        <f>MAX(AD66:AH66)</f>
      </c>
      <c r="AD66" s="5">
        <v>404.2</v>
      </c>
      <c r="AE66" s="5">
        <v>323.3</v>
      </c>
      <c r="AF66" s="5">
        <v>244.8</v>
      </c>
      <c r="AG66" s="5">
        <v>273.6</v>
      </c>
      <c r="AH66" s="5"/>
      <c r="AI66" s="5" t="inlineStr">
        <is>
          <t xml:space="preserve">2024-02-26</t>
        </is>
      </c>
      <c r="AJ66" s="5" t="inlineStr">
        <is>
          <t xml:space="preserve">2017-08-07</t>
        </is>
      </c>
      <c r="AK66" s="2" t="inlineStr">
        <is>
          <t xml:space="preserve">2015-03-01</t>
        </is>
      </c>
      <c r="AL66" s="2" t="inlineStr">
        <is>
          <t xml:space="preserve">2015-02-27</t>
        </is>
      </c>
      <c r="AM66" s="2"/>
    </row>
    <row r="67">
      <c r="A67" s="2">
        <f>IF(OR(AND(B67&gt;1.1,B67&lt;&gt;"成約物件不足"),AND(C67&gt;1.1,C67&lt;&gt;"成約物件不足"),AND(D67&gt;1.1,D67&lt;&gt;"成約物件不足"),AND(E67&gt;1.1,E67&lt;&gt;"成約物件不足")),"○","")</f>
      </c>
      <c r="B67" s="3" t="inlineStr">
        <is>
          <t xml:space="preserve">成約物件不足</t>
        </is>
      </c>
      <c r="C67" s="3" t="inlineStr">
        <is>
          <t xml:space="preserve">成約物件不足</t>
        </is>
      </c>
      <c r="D67" s="3" t="inlineStr">
        <is>
          <t xml:space="preserve">成約物件不足</t>
        </is>
      </c>
      <c r="E67" s="3" t="inlineStr">
        <is>
          <t xml:space="preserve">成約物件不足</t>
        </is>
      </c>
      <c r="F67" s="2" t="inlineStr">
        <is>
          <t xml:space="preserve">100136115246</t>
        </is>
      </c>
      <c r="G67" s="2" t="inlineStr">
        <is>
          <t xml:space="preserve">シティータワー品川パークフロント</t>
        </is>
      </c>
      <c r="H67" s="2" t="inlineStr">
        <is>
          <t xml:space="preserve">東京都</t>
        </is>
      </c>
      <c r="I67" s="2" t="inlineStr">
        <is>
          <t xml:space="preserve">東京都品川区南大井２丁目</t>
        </is>
      </c>
      <c r="J67" s="2" t="inlineStr">
        <is>
          <t xml:space="preserve">2018年8月</t>
        </is>
      </c>
      <c r="K67" s="2" t="inlineStr">
        <is>
          <t xml:space="preserve">京浜急行線　大森海岸</t>
        </is>
      </c>
      <c r="L67" s="2" t="inlineStr">
        <is>
          <t xml:space="preserve">徒歩　5分</t>
        </is>
      </c>
      <c r="M67" s="2" t="inlineStr">
        <is>
          <t xml:space="preserve">70.03㎡</t>
        </is>
      </c>
      <c r="N67" s="4">
        <v>10800</v>
      </c>
      <c r="O67" s="5">
        <v>509.9</v>
      </c>
      <c r="P67" s="5"/>
      <c r="Q67" s="5"/>
      <c r="R67" s="5"/>
      <c r="S67" s="5"/>
      <c r="T67" s="5"/>
      <c r="U67" s="5"/>
      <c r="V67" s="5"/>
      <c r="W67" s="2"/>
      <c r="X67" s="2"/>
      <c r="Y67" s="2"/>
      <c r="Z67" s="2"/>
      <c r="AA67" s="2"/>
      <c r="AB67" s="4"/>
      <c r="AC67" s="5"/>
      <c r="AD67" s="5"/>
      <c r="AE67" s="5"/>
      <c r="AF67" s="5"/>
      <c r="AG67" s="5"/>
      <c r="AH67" s="5"/>
      <c r="AI67" s="5"/>
      <c r="AJ67" s="5"/>
      <c r="AK67" s="2"/>
      <c r="AL67" s="2"/>
      <c r="AM67" s="2"/>
    </row>
    <row r="68">
      <c r="A68" s="2">
        <f>IF(OR(AND(B68&gt;1.1,B68&lt;&gt;"成約物件不足"),AND(C68&gt;1.1,C68&lt;&gt;"成約物件不足"),AND(D68&gt;1.1,D68&lt;&gt;"成約物件不足"),AND(E68&gt;1.1,E68&lt;&gt;"成約物件不足")),"○","")</f>
      </c>
      <c r="B68" s="3" t="inlineStr">
        <is>
          <t xml:space="preserve">成約物件不足</t>
        </is>
      </c>
      <c r="C68" s="3" t="inlineStr">
        <is>
          <t xml:space="preserve">成約物件不足</t>
        </is>
      </c>
      <c r="D68" s="3">
        <f>AB68/O68</f>
      </c>
      <c r="E68" s="3">
        <f>AC68/O68</f>
      </c>
      <c r="F68" s="2" t="inlineStr">
        <is>
          <t xml:space="preserve">100133883332</t>
        </is>
      </c>
      <c r="G68" s="2" t="inlineStr">
        <is>
          <t xml:space="preserve">コンシェリア西新宿ＴＯＷＥＲＳＷＥＳＴ</t>
        </is>
      </c>
      <c r="H68" s="2" t="inlineStr">
        <is>
          <t xml:space="preserve">東京都</t>
        </is>
      </c>
      <c r="I68" s="2" t="inlineStr">
        <is>
          <t xml:space="preserve">東京都新宿区西新宿６丁目</t>
        </is>
      </c>
      <c r="J68" s="2" t="inlineStr">
        <is>
          <t xml:space="preserve">2008年1月</t>
        </is>
      </c>
      <c r="K68" s="2" t="inlineStr">
        <is>
          <t xml:space="preserve">大江戸線　西新宿五丁目</t>
        </is>
      </c>
      <c r="L68" s="2" t="inlineStr">
        <is>
          <t xml:space="preserve">徒歩　5分</t>
        </is>
      </c>
      <c r="M68" s="2" t="inlineStr">
        <is>
          <t xml:space="preserve">55.16㎡</t>
        </is>
      </c>
      <c r="N68" s="4">
        <v>10500</v>
      </c>
      <c r="O68" s="5">
        <v>629.3</v>
      </c>
      <c r="P68" s="5"/>
      <c r="Q68" s="5"/>
      <c r="R68" s="5"/>
      <c r="S68" s="5"/>
      <c r="T68" s="5"/>
      <c r="U68" s="5"/>
      <c r="V68" s="5"/>
      <c r="W68" s="2"/>
      <c r="X68" s="2"/>
      <c r="Y68" s="2"/>
      <c r="Z68" s="2"/>
      <c r="AA68" s="2"/>
      <c r="AB68" s="4">
        <f>AVERAGE(AD68:AF68)</f>
      </c>
      <c r="AC68" s="5">
        <f>MAX(AD68:AH68)</f>
      </c>
      <c r="AD68" s="5">
        <v>473.9</v>
      </c>
      <c r="AE68" s="5">
        <v>431.6</v>
      </c>
      <c r="AF68" s="5">
        <v>453.5</v>
      </c>
      <c r="AG68" s="5">
        <v>469.1</v>
      </c>
      <c r="AH68" s="5">
        <v>531.3</v>
      </c>
      <c r="AI68" s="5" t="inlineStr">
        <is>
          <t xml:space="preserve">2025-07-13</t>
        </is>
      </c>
      <c r="AJ68" s="5" t="inlineStr">
        <is>
          <t xml:space="preserve">2025-07-13</t>
        </is>
      </c>
      <c r="AK68" s="2" t="inlineStr">
        <is>
          <t xml:space="preserve">2025-07-13</t>
        </is>
      </c>
      <c r="AL68" s="2" t="inlineStr">
        <is>
          <t xml:space="preserve">2025-07-13</t>
        </is>
      </c>
      <c r="AM68" s="2" t="inlineStr">
        <is>
          <t xml:space="preserve">2025-04-18</t>
        </is>
      </c>
    </row>
    <row r="69">
      <c r="A69" s="2">
        <f>IF(OR(AND(B69&gt;1.1,B69&lt;&gt;"成約物件不足"),AND(C69&gt;1.1,C69&lt;&gt;"成約物件不足"),AND(D69&gt;1.1,D69&lt;&gt;"成約物件不足"),AND(E69&gt;1.1,E69&lt;&gt;"成約物件不足")),"○","")</f>
      </c>
      <c r="B69" s="3" t="inlineStr">
        <is>
          <t xml:space="preserve">成約物件不足</t>
        </is>
      </c>
      <c r="C69" s="3" t="inlineStr">
        <is>
          <t xml:space="preserve">成約物件不足</t>
        </is>
      </c>
      <c r="D69" s="3">
        <f>AB69/O69</f>
      </c>
      <c r="E69" s="3">
        <f>AC69/O69</f>
      </c>
      <c r="F69" s="2" t="inlineStr">
        <is>
          <t xml:space="preserve">100133260663</t>
        </is>
      </c>
      <c r="G69" s="2" t="inlineStr">
        <is>
          <t xml:space="preserve">ＷコンフォートタワーズＷＥＳＴ</t>
        </is>
      </c>
      <c r="H69" s="2" t="inlineStr">
        <is>
          <t xml:space="preserve">東京都</t>
        </is>
      </c>
      <c r="I69" s="2" t="inlineStr">
        <is>
          <t xml:space="preserve">東京都江東区東雲１丁目</t>
        </is>
      </c>
      <c r="J69" s="2" t="inlineStr">
        <is>
          <t xml:space="preserve">2005年2月</t>
        </is>
      </c>
      <c r="K69" s="2" t="inlineStr">
        <is>
          <t xml:space="preserve">有楽町線　辰巳</t>
        </is>
      </c>
      <c r="L69" s="2" t="inlineStr">
        <is>
          <t xml:space="preserve">徒歩　8分</t>
        </is>
      </c>
      <c r="M69" s="2" t="inlineStr">
        <is>
          <t xml:space="preserve">85.35㎡</t>
        </is>
      </c>
      <c r="N69" s="4">
        <v>10400</v>
      </c>
      <c r="O69" s="5">
        <v>402.9</v>
      </c>
      <c r="P69" s="5"/>
      <c r="Q69" s="5"/>
      <c r="R69" s="5"/>
      <c r="S69" s="5"/>
      <c r="T69" s="5"/>
      <c r="U69" s="5"/>
      <c r="V69" s="5"/>
      <c r="W69" s="2"/>
      <c r="X69" s="2"/>
      <c r="Y69" s="2"/>
      <c r="Z69" s="2"/>
      <c r="AA69" s="2"/>
      <c r="AB69" s="4">
        <f>AVERAGE(AD69:AF69)</f>
      </c>
      <c r="AC69" s="5">
        <f>MAX(AD69:AH69)</f>
      </c>
      <c r="AD69" s="5">
        <v>347.3</v>
      </c>
      <c r="AE69" s="5">
        <v>431.3</v>
      </c>
      <c r="AF69" s="5">
        <v>380.7</v>
      </c>
      <c r="AG69" s="5">
        <v>429.7</v>
      </c>
      <c r="AH69" s="5">
        <v>423.1</v>
      </c>
      <c r="AI69" s="5" t="inlineStr">
        <is>
          <t xml:space="preserve">2025-05-22</t>
        </is>
      </c>
      <c r="AJ69" s="5" t="inlineStr">
        <is>
          <t xml:space="preserve">2025-05-20</t>
        </is>
      </c>
      <c r="AK69" s="2" t="inlineStr">
        <is>
          <t xml:space="preserve">2025-04-25</t>
        </is>
      </c>
      <c r="AL69" s="2" t="inlineStr">
        <is>
          <t xml:space="preserve">2025-03-10</t>
        </is>
      </c>
      <c r="AM69" s="2" t="inlineStr">
        <is>
          <t xml:space="preserve">2025-03-13</t>
        </is>
      </c>
    </row>
    <row r="70">
      <c r="A70" s="2">
        <f>IF(OR(AND(B70&gt;1.1,B70&lt;&gt;"成約物件不足"),AND(C70&gt;1.1,C70&lt;&gt;"成約物件不足"),AND(D70&gt;1.1,D70&lt;&gt;"成約物件不足"),AND(E70&gt;1.1,E70&lt;&gt;"成約物件不足")),"○","")</f>
      </c>
      <c r="B70" s="3" t="inlineStr">
        <is>
          <t xml:space="preserve">成約物件不足</t>
        </is>
      </c>
      <c r="C70" s="3" t="inlineStr">
        <is>
          <t xml:space="preserve">成約物件不足</t>
        </is>
      </c>
      <c r="D70" s="3">
        <f>AB70/O70</f>
      </c>
      <c r="E70" s="3">
        <f>AC70/O70</f>
      </c>
      <c r="F70" s="2" t="inlineStr">
        <is>
          <t xml:space="preserve">100136131149</t>
        </is>
      </c>
      <c r="G70" s="2" t="inlineStr">
        <is>
          <t xml:space="preserve">コンシェリア西新宿ＴＯＷＥＲ＇Ｓ　ＷＥＳＴ</t>
        </is>
      </c>
      <c r="H70" s="2" t="inlineStr">
        <is>
          <t xml:space="preserve">東京都</t>
        </is>
      </c>
      <c r="I70" s="2" t="inlineStr">
        <is>
          <t xml:space="preserve">東京都新宿区西新宿６丁目</t>
        </is>
      </c>
      <c r="J70" s="2" t="inlineStr">
        <is>
          <t xml:space="preserve">2008年1月</t>
        </is>
      </c>
      <c r="K70" s="2" t="inlineStr">
        <is>
          <t xml:space="preserve">大江戸線　西新宿五丁目</t>
        </is>
      </c>
      <c r="L70" s="2" t="inlineStr">
        <is>
          <t xml:space="preserve">徒歩　6分</t>
        </is>
      </c>
      <c r="M70" s="2" t="inlineStr">
        <is>
          <t xml:space="preserve">55.01㎡</t>
        </is>
      </c>
      <c r="N70" s="4">
        <v>10200</v>
      </c>
      <c r="O70" s="5">
        <v>613</v>
      </c>
      <c r="P70" s="5">
        <f>AVERAGE(R70:T70)</f>
      </c>
      <c r="Q70" s="5">
        <f>MAX(R70:V70)</f>
      </c>
      <c r="R70" s="5">
        <v>510.2</v>
      </c>
      <c r="S70" s="5"/>
      <c r="T70" s="5"/>
      <c r="U70" s="5"/>
      <c r="V70" s="5"/>
      <c r="W70" s="2" t="inlineStr">
        <is>
          <t xml:space="preserve">2022-08-09</t>
        </is>
      </c>
      <c r="X70" s="2"/>
      <c r="Y70" s="2"/>
      <c r="Z70" s="2"/>
      <c r="AA70" s="2"/>
      <c r="AB70" s="4">
        <f>AVERAGE(AD70:AF70)</f>
      </c>
      <c r="AC70" s="5">
        <f>MAX(AD70:AH70)</f>
      </c>
      <c r="AD70" s="5">
        <v>473.9</v>
      </c>
      <c r="AE70" s="5">
        <v>431.6</v>
      </c>
      <c r="AF70" s="5">
        <v>453.5</v>
      </c>
      <c r="AG70" s="5">
        <v>469.1</v>
      </c>
      <c r="AH70" s="5">
        <v>531.3</v>
      </c>
      <c r="AI70" s="5" t="inlineStr">
        <is>
          <t xml:space="preserve">2025-07-13</t>
        </is>
      </c>
      <c r="AJ70" s="5" t="inlineStr">
        <is>
          <t xml:space="preserve">2025-07-13</t>
        </is>
      </c>
      <c r="AK70" s="2" t="inlineStr">
        <is>
          <t xml:space="preserve">2025-07-13</t>
        </is>
      </c>
      <c r="AL70" s="2" t="inlineStr">
        <is>
          <t xml:space="preserve">2025-07-13</t>
        </is>
      </c>
      <c r="AM70" s="2" t="inlineStr">
        <is>
          <t xml:space="preserve">2025-04-18</t>
        </is>
      </c>
    </row>
    <row r="71">
      <c r="A71" s="2">
        <f>IF(OR(AND(B71&gt;1.1,B71&lt;&gt;"成約物件不足"),AND(C71&gt;1.1,C71&lt;&gt;"成約物件不足"),AND(D71&gt;1.1,D71&lt;&gt;"成約物件不足"),AND(E71&gt;1.1,E71&lt;&gt;"成約物件不足")),"○","")</f>
      </c>
      <c r="B71" s="3" t="inlineStr">
        <is>
          <t xml:space="preserve">成約物件不足</t>
        </is>
      </c>
      <c r="C71" s="3" t="inlineStr">
        <is>
          <t xml:space="preserve">成約物件不足</t>
        </is>
      </c>
      <c r="D71" s="3" t="inlineStr">
        <is>
          <t xml:space="preserve">成約物件不足</t>
        </is>
      </c>
      <c r="E71" s="3" t="inlineStr">
        <is>
          <t xml:space="preserve">成約物件不足</t>
        </is>
      </c>
      <c r="F71" s="2" t="inlineStr">
        <is>
          <t xml:space="preserve">100134406379</t>
        </is>
      </c>
      <c r="G71" s="2" t="inlineStr">
        <is>
          <t xml:space="preserve">ステーションツインタワーズ糀谷フロント・ウエスト</t>
        </is>
      </c>
      <c r="H71" s="2" t="inlineStr">
        <is>
          <t xml:space="preserve">東京都</t>
        </is>
      </c>
      <c r="I71" s="2" t="inlineStr">
        <is>
          <t xml:space="preserve">東京都大田区西糀谷４丁目</t>
        </is>
      </c>
      <c r="J71" s="2" t="inlineStr">
        <is>
          <t xml:space="preserve">2016年12月</t>
        </is>
      </c>
      <c r="K71" s="2" t="inlineStr">
        <is>
          <t xml:space="preserve">京急空港線　糀谷</t>
        </is>
      </c>
      <c r="L71" s="2" t="inlineStr">
        <is>
          <t xml:space="preserve">徒歩　2分</t>
        </is>
      </c>
      <c r="M71" s="2" t="inlineStr">
        <is>
          <t xml:space="preserve">73.68㎡</t>
        </is>
      </c>
      <c r="N71" s="4">
        <v>9980</v>
      </c>
      <c r="O71" s="5">
        <v>447.8</v>
      </c>
      <c r="P71" s="5"/>
      <c r="Q71" s="5"/>
      <c r="R71" s="5"/>
      <c r="S71" s="5"/>
      <c r="T71" s="5"/>
      <c r="U71" s="5"/>
      <c r="V71" s="5"/>
      <c r="W71" s="2"/>
      <c r="X71" s="2"/>
      <c r="Y71" s="2"/>
      <c r="Z71" s="2"/>
      <c r="AA71" s="2"/>
      <c r="AB71" s="4"/>
      <c r="AC71" s="5"/>
      <c r="AD71" s="5"/>
      <c r="AE71" s="5"/>
      <c r="AF71" s="5"/>
      <c r="AG71" s="5"/>
      <c r="AH71" s="5"/>
      <c r="AI71" s="5"/>
      <c r="AJ71" s="5"/>
      <c r="AK71" s="2"/>
      <c r="AL71" s="2"/>
      <c r="AM71" s="2"/>
    </row>
    <row r="72">
      <c r="A72" s="2">
        <f>IF(OR(AND(B72&gt;1.1,B72&lt;&gt;"成約物件不足"),AND(C72&gt;1.1,C72&lt;&gt;"成約物件不足"),AND(D72&gt;1.1,D72&lt;&gt;"成約物件不足"),AND(E72&gt;1.1,E72&lt;&gt;"成約物件不足")),"○","")</f>
      </c>
      <c r="B72" s="3" t="inlineStr">
        <is>
          <t xml:space="preserve">成約物件不足</t>
        </is>
      </c>
      <c r="C72" s="3" t="inlineStr">
        <is>
          <t xml:space="preserve">成約物件不足</t>
        </is>
      </c>
      <c r="D72" s="3" t="inlineStr">
        <is>
          <t xml:space="preserve">成約物件不足</t>
        </is>
      </c>
      <c r="E72" s="3" t="inlineStr">
        <is>
          <t xml:space="preserve">成約物件不足</t>
        </is>
      </c>
      <c r="F72" s="2" t="inlineStr">
        <is>
          <t xml:space="preserve">100135027232</t>
        </is>
      </c>
      <c r="G72" s="2" t="inlineStr">
        <is>
          <t xml:space="preserve">オープンレジデンス代々木上原</t>
        </is>
      </c>
      <c r="H72" s="2" t="inlineStr">
        <is>
          <t xml:space="preserve">東京都</t>
        </is>
      </c>
      <c r="I72" s="2" t="inlineStr">
        <is>
          <t xml:space="preserve">東京都渋谷区上原３丁目</t>
        </is>
      </c>
      <c r="J72" s="2" t="inlineStr">
        <is>
          <t xml:space="preserve">2011年7月</t>
        </is>
      </c>
      <c r="K72" s="2" t="inlineStr">
        <is>
          <t xml:space="preserve">千代田線　代々木上原</t>
        </is>
      </c>
      <c r="L72" s="2" t="inlineStr">
        <is>
          <t xml:space="preserve">徒歩　5分</t>
        </is>
      </c>
      <c r="M72" s="2" t="inlineStr">
        <is>
          <t xml:space="preserve">61.63㎡</t>
        </is>
      </c>
      <c r="N72" s="4">
        <v>9950</v>
      </c>
      <c r="O72" s="5">
        <v>533.8</v>
      </c>
      <c r="P72" s="5"/>
      <c r="Q72" s="5"/>
      <c r="R72" s="5"/>
      <c r="S72" s="5"/>
      <c r="T72" s="5"/>
      <c r="U72" s="5"/>
      <c r="V72" s="5"/>
      <c r="W72" s="2"/>
      <c r="X72" s="2"/>
      <c r="Y72" s="2"/>
      <c r="Z72" s="2"/>
      <c r="AA72" s="2"/>
      <c r="AB72" s="4"/>
      <c r="AC72" s="5"/>
      <c r="AD72" s="5"/>
      <c r="AE72" s="5"/>
      <c r="AF72" s="5"/>
      <c r="AG72" s="5"/>
      <c r="AH72" s="5"/>
      <c r="AI72" s="5"/>
      <c r="AJ72" s="5"/>
      <c r="AK72" s="2"/>
      <c r="AL72" s="2"/>
      <c r="AM72" s="2"/>
    </row>
    <row r="73">
      <c r="A73" s="2">
        <f>IF(OR(AND(B73&gt;1.1,B73&lt;&gt;"成約物件不足"),AND(C73&gt;1.1,C73&lt;&gt;"成約物件不足"),AND(D73&gt;1.1,D73&lt;&gt;"成約物件不足"),AND(E73&gt;1.1,E73&lt;&gt;"成約物件不足")),"○","")</f>
      </c>
      <c r="B73" s="3" t="inlineStr">
        <is>
          <t xml:space="preserve">成約物件不足</t>
        </is>
      </c>
      <c r="C73" s="3" t="inlineStr">
        <is>
          <t xml:space="preserve">成約物件不足</t>
        </is>
      </c>
      <c r="D73" s="3" t="inlineStr">
        <is>
          <t xml:space="preserve">成約物件不足</t>
        </is>
      </c>
      <c r="E73" s="3" t="inlineStr">
        <is>
          <t xml:space="preserve">成約物件不足</t>
        </is>
      </c>
      <c r="F73" s="2" t="inlineStr">
        <is>
          <t xml:space="preserve">100135945560</t>
        </is>
      </c>
      <c r="G73" s="2" t="inlineStr">
        <is>
          <t xml:space="preserve">クリオ西小山</t>
        </is>
      </c>
      <c r="H73" s="2" t="inlineStr">
        <is>
          <t xml:space="preserve">東京都</t>
        </is>
      </c>
      <c r="I73" s="2" t="inlineStr">
        <is>
          <t xml:space="preserve">東京都品川区小山６丁目</t>
        </is>
      </c>
      <c r="J73" s="2" t="inlineStr">
        <is>
          <t xml:space="preserve">2013年3月</t>
        </is>
      </c>
      <c r="K73" s="2" t="inlineStr">
        <is>
          <t xml:space="preserve">目黒線　西小山</t>
        </is>
      </c>
      <c r="L73" s="2" t="inlineStr">
        <is>
          <t xml:space="preserve">徒歩　1分</t>
        </is>
      </c>
      <c r="M73" s="2" t="inlineStr">
        <is>
          <t xml:space="preserve">66.31㎡</t>
        </is>
      </c>
      <c r="N73" s="4">
        <v>9800</v>
      </c>
      <c r="O73" s="5">
        <v>488.6</v>
      </c>
      <c r="P73" s="5"/>
      <c r="Q73" s="5"/>
      <c r="R73" s="5"/>
      <c r="S73" s="5"/>
      <c r="T73" s="5"/>
      <c r="U73" s="5"/>
      <c r="V73" s="5"/>
      <c r="W73" s="2"/>
      <c r="X73" s="2"/>
      <c r="Y73" s="2"/>
      <c r="Z73" s="2"/>
      <c r="AA73" s="2"/>
      <c r="AB73" s="4"/>
      <c r="AC73" s="5"/>
      <c r="AD73" s="5"/>
      <c r="AE73" s="5"/>
      <c r="AF73" s="5"/>
      <c r="AG73" s="5"/>
      <c r="AH73" s="5"/>
      <c r="AI73" s="5"/>
      <c r="AJ73" s="5"/>
      <c r="AK73" s="2"/>
      <c r="AL73" s="2"/>
      <c r="AM73" s="2"/>
    </row>
    <row r="74">
      <c r="A74" s="2">
        <f>IF(OR(AND(B74&gt;1.1,B74&lt;&gt;"成約物件不足"),AND(C74&gt;1.1,C74&lt;&gt;"成約物件不足"),AND(D74&gt;1.1,D74&lt;&gt;"成約物件不足"),AND(E74&gt;1.1,E74&lt;&gt;"成約物件不足")),"○","")</f>
      </c>
      <c r="B74" s="3" t="inlineStr">
        <is>
          <t xml:space="preserve">成約物件不足</t>
        </is>
      </c>
      <c r="C74" s="3" t="inlineStr">
        <is>
          <t xml:space="preserve">成約物件不足</t>
        </is>
      </c>
      <c r="D74" s="3" t="inlineStr">
        <is>
          <t xml:space="preserve">成約物件不足</t>
        </is>
      </c>
      <c r="E74" s="3" t="inlineStr">
        <is>
          <t xml:space="preserve">成約物件不足</t>
        </is>
      </c>
      <c r="F74" s="2" t="inlineStr">
        <is>
          <t xml:space="preserve">100134009495</t>
        </is>
      </c>
      <c r="G74" s="2" t="inlineStr">
        <is>
          <t xml:space="preserve">ＡＸＡＳＸＥＢＥＣ秋葉原</t>
        </is>
      </c>
      <c r="H74" s="2" t="inlineStr">
        <is>
          <t xml:space="preserve">東京都</t>
        </is>
      </c>
      <c r="I74" s="2" t="inlineStr">
        <is>
          <t xml:space="preserve">東京都千代田区岩本町２丁目</t>
        </is>
      </c>
      <c r="J74" s="2" t="inlineStr">
        <is>
          <t xml:space="preserve">2008年6月</t>
        </is>
      </c>
      <c r="K74" s="2" t="inlineStr">
        <is>
          <t xml:space="preserve">都営新宿線　岩本町</t>
        </is>
      </c>
      <c r="L74" s="2" t="inlineStr">
        <is>
          <t xml:space="preserve">徒歩　7分</t>
        </is>
      </c>
      <c r="M74" s="2" t="inlineStr">
        <is>
          <t xml:space="preserve">51.2㎡</t>
        </is>
      </c>
      <c r="N74" s="4">
        <v>9800</v>
      </c>
      <c r="O74" s="5">
        <v>632.8</v>
      </c>
      <c r="P74" s="5"/>
      <c r="Q74" s="5"/>
      <c r="R74" s="5"/>
      <c r="S74" s="5"/>
      <c r="T74" s="5"/>
      <c r="U74" s="5"/>
      <c r="V74" s="5"/>
      <c r="W74" s="2"/>
      <c r="X74" s="2"/>
      <c r="Y74" s="2"/>
      <c r="Z74" s="2"/>
      <c r="AA74" s="2"/>
      <c r="AB74" s="4">
        <f>AVERAGE(AD74:AF74)</f>
      </c>
      <c r="AC74" s="5">
        <f>MAX(AD74:AH74)</f>
      </c>
      <c r="AD74" s="5">
        <v>359.5</v>
      </c>
      <c r="AE74" s="5"/>
      <c r="AF74" s="5"/>
      <c r="AG74" s="5"/>
      <c r="AH74" s="5"/>
      <c r="AI74" s="5" t="inlineStr">
        <is>
          <t xml:space="preserve">2023-06-01</t>
        </is>
      </c>
      <c r="AJ74" s="5"/>
      <c r="AK74" s="2"/>
      <c r="AL74" s="2"/>
      <c r="AM74" s="2"/>
    </row>
    <row r="75">
      <c r="A75" s="2">
        <f>IF(OR(AND(B75&gt;1.1,B75&lt;&gt;"成約物件不足"),AND(C75&gt;1.1,C75&lt;&gt;"成約物件不足"),AND(D75&gt;1.1,D75&lt;&gt;"成約物件不足"),AND(E75&gt;1.1,E75&lt;&gt;"成約物件不足")),"○","")</f>
      </c>
      <c r="B75" s="3" t="inlineStr">
        <is>
          <t xml:space="preserve">成約物件不足</t>
        </is>
      </c>
      <c r="C75" s="3" t="inlineStr">
        <is>
          <t xml:space="preserve">成約物件不足</t>
        </is>
      </c>
      <c r="D75" s="3">
        <f>AB75/O75</f>
      </c>
      <c r="E75" s="3">
        <f>AC75/O75</f>
      </c>
      <c r="F75" s="2" t="inlineStr">
        <is>
          <t xml:space="preserve">100135664007</t>
        </is>
      </c>
      <c r="G75" s="2" t="inlineStr">
        <is>
          <t xml:space="preserve">オークプレイス豊洲</t>
        </is>
      </c>
      <c r="H75" s="2" t="inlineStr">
        <is>
          <t xml:space="preserve">東京都</t>
        </is>
      </c>
      <c r="I75" s="2" t="inlineStr">
        <is>
          <t xml:space="preserve">東京都江東区豊洲４丁目</t>
        </is>
      </c>
      <c r="J75" s="2" t="inlineStr">
        <is>
          <t xml:space="preserve">2014年2月</t>
        </is>
      </c>
      <c r="K75" s="2" t="inlineStr">
        <is>
          <t xml:space="preserve">有楽町線　豊洲</t>
        </is>
      </c>
      <c r="L75" s="2" t="inlineStr">
        <is>
          <t xml:space="preserve">徒歩　8分</t>
        </is>
      </c>
      <c r="M75" s="2" t="inlineStr">
        <is>
          <t xml:space="preserve">75.19㎡</t>
        </is>
      </c>
      <c r="N75" s="4">
        <v>9700</v>
      </c>
      <c r="O75" s="5">
        <v>426.5</v>
      </c>
      <c r="P75" s="5"/>
      <c r="Q75" s="5"/>
      <c r="R75" s="5"/>
      <c r="S75" s="5"/>
      <c r="T75" s="5"/>
      <c r="U75" s="5"/>
      <c r="V75" s="5"/>
      <c r="W75" s="2"/>
      <c r="X75" s="2"/>
      <c r="Y75" s="2"/>
      <c r="Z75" s="2"/>
      <c r="AA75" s="2"/>
      <c r="AB75" s="4">
        <f>AVERAGE(AD75:AF75)</f>
      </c>
      <c r="AC75" s="5">
        <f>MAX(AD75:AH75)</f>
      </c>
      <c r="AD75" s="5">
        <v>451.2</v>
      </c>
      <c r="AE75" s="5">
        <v>278.1</v>
      </c>
      <c r="AF75" s="5">
        <v>276.1</v>
      </c>
      <c r="AG75" s="5">
        <v>256.2</v>
      </c>
      <c r="AH75" s="5">
        <v>215.2</v>
      </c>
      <c r="AI75" s="5" t="inlineStr">
        <is>
          <t xml:space="preserve">2025-02-10</t>
        </is>
      </c>
      <c r="AJ75" s="5" t="inlineStr">
        <is>
          <t xml:space="preserve">2021-11-22</t>
        </is>
      </c>
      <c r="AK75" s="2" t="inlineStr">
        <is>
          <t xml:space="preserve">2021-08-22</t>
        </is>
      </c>
      <c r="AL75" s="2" t="inlineStr">
        <is>
          <t xml:space="preserve">2021-03-05</t>
        </is>
      </c>
      <c r="AM75" s="2" t="inlineStr">
        <is>
          <t xml:space="preserve">2020-02-22</t>
        </is>
      </c>
    </row>
    <row r="76">
      <c r="A76" s="2">
        <f>IF(OR(AND(B76&gt;1.1,B76&lt;&gt;"成約物件不足"),AND(C76&gt;1.1,C76&lt;&gt;"成約物件不足"),AND(D76&gt;1.1,D76&lt;&gt;"成約物件不足"),AND(E76&gt;1.1,E76&lt;&gt;"成約物件不足")),"○","")</f>
      </c>
      <c r="B76" s="3" t="inlineStr">
        <is>
          <t xml:space="preserve">成約物件不足</t>
        </is>
      </c>
      <c r="C76" s="3" t="inlineStr">
        <is>
          <t xml:space="preserve">成約物件不足</t>
        </is>
      </c>
      <c r="D76" s="3" t="inlineStr">
        <is>
          <t xml:space="preserve">成約物件不足</t>
        </is>
      </c>
      <c r="E76" s="3" t="inlineStr">
        <is>
          <t xml:space="preserve">成約物件不足</t>
        </is>
      </c>
      <c r="F76" s="2" t="inlineStr">
        <is>
          <t xml:space="preserve">100133684367</t>
        </is>
      </c>
      <c r="G76" s="2" t="inlineStr">
        <is>
          <t xml:space="preserve">ドルフ日本橋人形町</t>
        </is>
      </c>
      <c r="H76" s="2" t="inlineStr">
        <is>
          <t xml:space="preserve">東京都</t>
        </is>
      </c>
      <c r="I76" s="2" t="inlineStr">
        <is>
          <t xml:space="preserve">東京都中央区日本橋人形町３丁目</t>
        </is>
      </c>
      <c r="J76" s="2" t="inlineStr">
        <is>
          <t xml:space="preserve">2005年2月</t>
        </is>
      </c>
      <c r="K76" s="2" t="inlineStr">
        <is>
          <t xml:space="preserve">日比谷線　人形町</t>
        </is>
      </c>
      <c r="L76" s="2" t="inlineStr">
        <is>
          <t xml:space="preserve">徒歩　3分</t>
        </is>
      </c>
      <c r="M76" s="2" t="inlineStr">
        <is>
          <t xml:space="preserve">62.85㎡</t>
        </is>
      </c>
      <c r="N76" s="4">
        <v>9500</v>
      </c>
      <c r="O76" s="5">
        <v>499.7</v>
      </c>
      <c r="P76" s="5"/>
      <c r="Q76" s="5"/>
      <c r="R76" s="5"/>
      <c r="S76" s="5"/>
      <c r="T76" s="5"/>
      <c r="U76" s="5"/>
      <c r="V76" s="5"/>
      <c r="W76" s="2"/>
      <c r="X76" s="2"/>
      <c r="Y76" s="2"/>
      <c r="Z76" s="2"/>
      <c r="AA76" s="2"/>
      <c r="AB76" s="4"/>
      <c r="AC76" s="5"/>
      <c r="AD76" s="5"/>
      <c r="AE76" s="5"/>
      <c r="AF76" s="5"/>
      <c r="AG76" s="5"/>
      <c r="AH76" s="5"/>
      <c r="AI76" s="5"/>
      <c r="AJ76" s="5"/>
      <c r="AK76" s="2"/>
      <c r="AL76" s="2"/>
      <c r="AM76" s="2"/>
    </row>
    <row r="77">
      <c r="A77" s="2">
        <f>IF(OR(AND(B77&gt;1.1,B77&lt;&gt;"成約物件不足"),AND(C77&gt;1.1,C77&lt;&gt;"成約物件不足"),AND(D77&gt;1.1,D77&lt;&gt;"成約物件不足"),AND(E77&gt;1.1,E77&lt;&gt;"成約物件不足")),"○","")</f>
      </c>
      <c r="B77" s="3" t="inlineStr">
        <is>
          <t xml:space="preserve">成約物件不足</t>
        </is>
      </c>
      <c r="C77" s="3" t="inlineStr">
        <is>
          <t xml:space="preserve">成約物件不足</t>
        </is>
      </c>
      <c r="D77" s="3" t="inlineStr">
        <is>
          <t xml:space="preserve">成約物件不足</t>
        </is>
      </c>
      <c r="E77" s="3" t="inlineStr">
        <is>
          <t xml:space="preserve">成約物件不足</t>
        </is>
      </c>
      <c r="F77" s="2" t="inlineStr">
        <is>
          <t xml:space="preserve">100136090704</t>
        </is>
      </c>
      <c r="G77" s="2" t="inlineStr">
        <is>
          <t xml:space="preserve">オープンレジデンシア吉祥寺御殿山</t>
        </is>
      </c>
      <c r="H77" s="2" t="inlineStr">
        <is>
          <t xml:space="preserve">東京都</t>
        </is>
      </c>
      <c r="I77" s="2" t="inlineStr">
        <is>
          <t xml:space="preserve">東京都武蔵野市御殿山１丁目</t>
        </is>
      </c>
      <c r="J77" s="2" t="inlineStr">
        <is>
          <t xml:space="preserve">2018年4月</t>
        </is>
      </c>
      <c r="K77" s="2" t="inlineStr">
        <is>
          <t xml:space="preserve">井の頭線　吉祥寺</t>
        </is>
      </c>
      <c r="L77" s="2" t="inlineStr">
        <is>
          <t xml:space="preserve">徒歩　6分</t>
        </is>
      </c>
      <c r="M77" s="2" t="inlineStr">
        <is>
          <t xml:space="preserve">60.38㎡</t>
        </is>
      </c>
      <c r="N77" s="4">
        <v>9190</v>
      </c>
      <c r="O77" s="5">
        <v>503.2</v>
      </c>
      <c r="P77" s="5"/>
      <c r="Q77" s="5"/>
      <c r="R77" s="5"/>
      <c r="S77" s="5"/>
      <c r="T77" s="5"/>
      <c r="U77" s="5"/>
      <c r="V77" s="5"/>
      <c r="W77" s="2"/>
      <c r="X77" s="2"/>
      <c r="Y77" s="2"/>
      <c r="Z77" s="2"/>
      <c r="AA77" s="2"/>
      <c r="AB77" s="4"/>
      <c r="AC77" s="5"/>
      <c r="AD77" s="5"/>
      <c r="AE77" s="5"/>
      <c r="AF77" s="5"/>
      <c r="AG77" s="5"/>
      <c r="AH77" s="5"/>
      <c r="AI77" s="5"/>
      <c r="AJ77" s="5"/>
      <c r="AK77" s="2"/>
      <c r="AL77" s="2"/>
      <c r="AM77" s="2"/>
    </row>
    <row r="78">
      <c r="A78" s="2">
        <f>IF(OR(AND(B78&gt;1.1,B78&lt;&gt;"成約物件不足"),AND(C78&gt;1.1,C78&lt;&gt;"成約物件不足"),AND(D78&gt;1.1,D78&lt;&gt;"成約物件不足"),AND(E78&gt;1.1,E78&lt;&gt;"成約物件不足")),"○","")</f>
      </c>
      <c r="B78" s="3" t="inlineStr">
        <is>
          <t xml:space="preserve">成約物件不足</t>
        </is>
      </c>
      <c r="C78" s="3" t="inlineStr">
        <is>
          <t xml:space="preserve">成約物件不足</t>
        </is>
      </c>
      <c r="D78" s="3" t="inlineStr">
        <is>
          <t xml:space="preserve">成約物件不足</t>
        </is>
      </c>
      <c r="E78" s="3" t="inlineStr">
        <is>
          <t xml:space="preserve">成約物件不足</t>
        </is>
      </c>
      <c r="F78" s="2" t="inlineStr">
        <is>
          <t xml:space="preserve">100136097168</t>
        </is>
      </c>
      <c r="G78" s="2" t="inlineStr">
        <is>
          <t xml:space="preserve">ルジェンテ本郷三丁目</t>
        </is>
      </c>
      <c r="H78" s="2" t="inlineStr">
        <is>
          <t xml:space="preserve">東京都</t>
        </is>
      </c>
      <c r="I78" s="2" t="inlineStr">
        <is>
          <t xml:space="preserve">東京都文京区本郷３丁目</t>
        </is>
      </c>
      <c r="J78" s="2" t="inlineStr">
        <is>
          <t xml:space="preserve">2017年4月</t>
        </is>
      </c>
      <c r="K78" s="2" t="inlineStr">
        <is>
          <t xml:space="preserve">丸ノ内線　本郷三丁目</t>
        </is>
      </c>
      <c r="L78" s="2" t="inlineStr">
        <is>
          <t xml:space="preserve">徒歩　5分</t>
        </is>
      </c>
      <c r="M78" s="2" t="inlineStr">
        <is>
          <t xml:space="preserve">56.47㎡</t>
        </is>
      </c>
      <c r="N78" s="4">
        <v>9000</v>
      </c>
      <c r="O78" s="5">
        <v>526.9</v>
      </c>
      <c r="P78" s="5"/>
      <c r="Q78" s="5"/>
      <c r="R78" s="5"/>
      <c r="S78" s="5"/>
      <c r="T78" s="5"/>
      <c r="U78" s="5"/>
      <c r="V78" s="5"/>
      <c r="W78" s="2"/>
      <c r="X78" s="2"/>
      <c r="Y78" s="2"/>
      <c r="Z78" s="2"/>
      <c r="AA78" s="2"/>
      <c r="AB78" s="4">
        <f>AVERAGE(AD78:AF78)</f>
      </c>
      <c r="AC78" s="5">
        <f>MAX(AD78:AH78)</f>
      </c>
      <c r="AD78" s="5">
        <v>452.6</v>
      </c>
      <c r="AE78" s="5"/>
      <c r="AF78" s="5"/>
      <c r="AG78" s="5"/>
      <c r="AH78" s="5"/>
      <c r="AI78" s="5" t="inlineStr">
        <is>
          <t xml:space="preserve">2024-04-25</t>
        </is>
      </c>
      <c r="AJ78" s="5"/>
      <c r="AK78" s="2"/>
      <c r="AL78" s="2"/>
      <c r="AM78" s="2"/>
    </row>
    <row r="79">
      <c r="A79" s="2">
        <f>IF(OR(AND(B79&gt;1.1,B79&lt;&gt;"成約物件不足"),AND(C79&gt;1.1,C79&lt;&gt;"成約物件不足"),AND(D79&gt;1.1,D79&lt;&gt;"成約物件不足"),AND(E79&gt;1.1,E79&lt;&gt;"成約物件不足")),"○","")</f>
      </c>
      <c r="B79" s="3" t="inlineStr">
        <is>
          <t xml:space="preserve">成約物件不足</t>
        </is>
      </c>
      <c r="C79" s="3" t="inlineStr">
        <is>
          <t xml:space="preserve">成約物件不足</t>
        </is>
      </c>
      <c r="D79" s="3" t="inlineStr">
        <is>
          <t xml:space="preserve">成約物件不足</t>
        </is>
      </c>
      <c r="E79" s="3" t="inlineStr">
        <is>
          <t xml:space="preserve">成約物件不足</t>
        </is>
      </c>
      <c r="F79" s="2" t="inlineStr">
        <is>
          <t xml:space="preserve">100135782150</t>
        </is>
      </c>
      <c r="G79" s="2" t="inlineStr">
        <is>
          <t xml:space="preserve">シティタワー赤羽テラス</t>
        </is>
      </c>
      <c r="H79" s="2" t="inlineStr">
        <is>
          <t xml:space="preserve">東京都</t>
        </is>
      </c>
      <c r="I79" s="2" t="inlineStr">
        <is>
          <t xml:space="preserve">東京都北区岩淵町</t>
        </is>
      </c>
      <c r="J79" s="2" t="inlineStr">
        <is>
          <t xml:space="preserve">2012年9月</t>
        </is>
      </c>
      <c r="K79" s="2" t="inlineStr">
        <is>
          <t xml:space="preserve">南北線　赤羽岩淵</t>
        </is>
      </c>
      <c r="L79" s="2" t="inlineStr">
        <is>
          <t xml:space="preserve">徒歩　2分</t>
        </is>
      </c>
      <c r="M79" s="2" t="inlineStr">
        <is>
          <t xml:space="preserve">70.51㎡</t>
        </is>
      </c>
      <c r="N79" s="4">
        <v>8980</v>
      </c>
      <c r="O79" s="5">
        <v>421.1</v>
      </c>
      <c r="P79" s="5"/>
      <c r="Q79" s="5"/>
      <c r="R79" s="5"/>
      <c r="S79" s="5"/>
      <c r="T79" s="5"/>
      <c r="U79" s="5"/>
      <c r="V79" s="5"/>
      <c r="W79" s="2"/>
      <c r="X79" s="2"/>
      <c r="Y79" s="2"/>
      <c r="Z79" s="2"/>
      <c r="AA79" s="2"/>
      <c r="AB79" s="4"/>
      <c r="AC79" s="5"/>
      <c r="AD79" s="5"/>
      <c r="AE79" s="5"/>
      <c r="AF79" s="5"/>
      <c r="AG79" s="5"/>
      <c r="AH79" s="5"/>
      <c r="AI79" s="5"/>
      <c r="AJ79" s="5"/>
      <c r="AK79" s="2"/>
      <c r="AL79" s="2"/>
      <c r="AM79" s="2"/>
    </row>
    <row r="80">
      <c r="A80" s="2">
        <f>IF(OR(AND(B80&gt;1.1,B80&lt;&gt;"成約物件不足"),AND(C80&gt;1.1,C80&lt;&gt;"成約物件不足"),AND(D80&gt;1.1,D80&lt;&gt;"成約物件不足"),AND(E80&gt;1.1,E80&lt;&gt;"成約物件不足")),"○","")</f>
      </c>
      <c r="B80" s="3" t="inlineStr">
        <is>
          <t xml:space="preserve">成約物件不足</t>
        </is>
      </c>
      <c r="C80" s="3" t="inlineStr">
        <is>
          <t xml:space="preserve">成約物件不足</t>
        </is>
      </c>
      <c r="D80" s="3" t="inlineStr">
        <is>
          <t xml:space="preserve">成約物件不足</t>
        </is>
      </c>
      <c r="E80" s="3" t="inlineStr">
        <is>
          <t xml:space="preserve">成約物件不足</t>
        </is>
      </c>
      <c r="F80" s="2" t="inlineStr">
        <is>
          <t xml:space="preserve">100134926007</t>
        </is>
      </c>
      <c r="G80" s="2" t="inlineStr">
        <is>
          <t xml:space="preserve">クレストタワー品川シーサイド</t>
        </is>
      </c>
      <c r="H80" s="2" t="inlineStr">
        <is>
          <t xml:space="preserve">東京都</t>
        </is>
      </c>
      <c r="I80" s="2" t="inlineStr">
        <is>
          <t xml:space="preserve">東京都品川区東大井１丁目</t>
        </is>
      </c>
      <c r="J80" s="2" t="inlineStr">
        <is>
          <t xml:space="preserve">2008年4月</t>
        </is>
      </c>
      <c r="K80" s="2" t="inlineStr">
        <is>
          <t xml:space="preserve">りんかい線　品川シーサイド</t>
        </is>
      </c>
      <c r="L80" s="2" t="inlineStr">
        <is>
          <t xml:space="preserve">徒歩　3分</t>
        </is>
      </c>
      <c r="M80" s="2" t="inlineStr">
        <is>
          <t xml:space="preserve">61.3㎡</t>
        </is>
      </c>
      <c r="N80" s="4">
        <v>8980</v>
      </c>
      <c r="O80" s="5">
        <v>484.3</v>
      </c>
      <c r="P80" s="5">
        <f>AVERAGE(R80:T80)</f>
      </c>
      <c r="Q80" s="5">
        <f>MAX(R80:V80)</f>
      </c>
      <c r="R80" s="5">
        <v>377.7</v>
      </c>
      <c r="S80" s="5">
        <v>232.4</v>
      </c>
      <c r="T80" s="5"/>
      <c r="U80" s="5"/>
      <c r="V80" s="5"/>
      <c r="W80" s="2" t="inlineStr">
        <is>
          <t xml:space="preserve">2021-10-27</t>
        </is>
      </c>
      <c r="X80" s="2" t="inlineStr">
        <is>
          <t xml:space="preserve">2018-05-01</t>
        </is>
      </c>
      <c r="Y80" s="2"/>
      <c r="Z80" s="2"/>
      <c r="AA80" s="2"/>
      <c r="AB80" s="4">
        <f>AVERAGE(AD80:AF80)</f>
      </c>
      <c r="AC80" s="5">
        <f>MAX(AD80:AH80)</f>
      </c>
      <c r="AD80" s="5">
        <v>377.7</v>
      </c>
      <c r="AE80" s="5">
        <v>232.4</v>
      </c>
      <c r="AF80" s="5"/>
      <c r="AG80" s="5"/>
      <c r="AH80" s="5"/>
      <c r="AI80" s="5" t="inlineStr">
        <is>
          <t xml:space="preserve">2021-10-27</t>
        </is>
      </c>
      <c r="AJ80" s="5" t="inlineStr">
        <is>
          <t xml:space="preserve">2018-05-01</t>
        </is>
      </c>
      <c r="AK80" s="2"/>
      <c r="AL80" s="2"/>
      <c r="AM80" s="2"/>
    </row>
    <row r="81">
      <c r="A81" s="2">
        <f>IF(OR(AND(B81&gt;1.1,B81&lt;&gt;"成約物件不足"),AND(C81&gt;1.1,C81&lt;&gt;"成約物件不足"),AND(D81&gt;1.1,D81&lt;&gt;"成約物件不足"),AND(E81&gt;1.1,E81&lt;&gt;"成約物件不足")),"○","")</f>
      </c>
      <c r="B81" s="3" t="inlineStr">
        <is>
          <t xml:space="preserve">成約物件不足</t>
        </is>
      </c>
      <c r="C81" s="3" t="inlineStr">
        <is>
          <t xml:space="preserve">成約物件不足</t>
        </is>
      </c>
      <c r="D81" s="3" t="inlineStr">
        <is>
          <t xml:space="preserve">成約物件不足</t>
        </is>
      </c>
      <c r="E81" s="3" t="inlineStr">
        <is>
          <t xml:space="preserve">成約物件不足</t>
        </is>
      </c>
      <c r="F81" s="2" t="inlineStr">
        <is>
          <t xml:space="preserve">100135628396</t>
        </is>
      </c>
      <c r="G81" s="2" t="inlineStr">
        <is>
          <t xml:space="preserve">クレストフォルム東大島</t>
        </is>
      </c>
      <c r="H81" s="2" t="inlineStr">
        <is>
          <t xml:space="preserve">東京都</t>
        </is>
      </c>
      <c r="I81" s="2" t="inlineStr">
        <is>
          <t xml:space="preserve">東京都江東区大島７丁目</t>
        </is>
      </c>
      <c r="J81" s="2" t="inlineStr">
        <is>
          <t xml:space="preserve">2008年5月</t>
        </is>
      </c>
      <c r="K81" s="2" t="inlineStr">
        <is>
          <t xml:space="preserve">都営新宿線　東大島</t>
        </is>
      </c>
      <c r="L81" s="2" t="inlineStr">
        <is>
          <t xml:space="preserve">徒歩　8分</t>
        </is>
      </c>
      <c r="M81" s="2" t="inlineStr">
        <is>
          <t xml:space="preserve">88.98㎡</t>
        </is>
      </c>
      <c r="N81" s="4">
        <v>8900</v>
      </c>
      <c r="O81" s="5">
        <v>330.7</v>
      </c>
      <c r="P81" s="5"/>
      <c r="Q81" s="5"/>
      <c r="R81" s="5"/>
      <c r="S81" s="5"/>
      <c r="T81" s="5"/>
      <c r="U81" s="5"/>
      <c r="V81" s="5"/>
      <c r="W81" s="2"/>
      <c r="X81" s="2"/>
      <c r="Y81" s="2"/>
      <c r="Z81" s="2"/>
      <c r="AA81" s="2"/>
      <c r="AB81" s="4">
        <f>AVERAGE(AD81:AF81)</f>
      </c>
      <c r="AC81" s="5">
        <f>MAX(AD81:AH81)</f>
      </c>
      <c r="AD81" s="5">
        <v>291.8</v>
      </c>
      <c r="AE81" s="5"/>
      <c r="AF81" s="5"/>
      <c r="AG81" s="5"/>
      <c r="AH81" s="5"/>
      <c r="AI81" s="5" t="inlineStr">
        <is>
          <t xml:space="preserve">2023-10-06</t>
        </is>
      </c>
      <c r="AJ81" s="5"/>
      <c r="AK81" s="2"/>
      <c r="AL81" s="2"/>
      <c r="AM81" s="2"/>
    </row>
    <row r="82">
      <c r="A82" s="2">
        <f>IF(OR(AND(B82&gt;1.1,B82&lt;&gt;"成約物件不足"),AND(C82&gt;1.1,C82&lt;&gt;"成約物件不足"),AND(D82&gt;1.1,D82&lt;&gt;"成約物件不足"),AND(E82&gt;1.1,E82&lt;&gt;"成約物件不足")),"○","")</f>
      </c>
      <c r="B82" s="3" t="inlineStr">
        <is>
          <t xml:space="preserve">成約物件不足</t>
        </is>
      </c>
      <c r="C82" s="3" t="inlineStr">
        <is>
          <t xml:space="preserve">成約物件不足</t>
        </is>
      </c>
      <c r="D82" s="3" t="inlineStr">
        <is>
          <t xml:space="preserve">成約物件不足</t>
        </is>
      </c>
      <c r="E82" s="3" t="inlineStr">
        <is>
          <t xml:space="preserve">成約物件不足</t>
        </is>
      </c>
      <c r="F82" s="2" t="inlineStr">
        <is>
          <t xml:space="preserve">100135951907</t>
        </is>
      </c>
      <c r="G82" s="2" t="inlineStr">
        <is>
          <t xml:space="preserve">シティハウス平井ブリーズレジデンス</t>
        </is>
      </c>
      <c r="H82" s="2" t="inlineStr">
        <is>
          <t xml:space="preserve">東京都</t>
        </is>
      </c>
      <c r="I82" s="2" t="inlineStr">
        <is>
          <t xml:space="preserve">東京都江戸川区平井６丁目</t>
        </is>
      </c>
      <c r="J82" s="2" t="inlineStr">
        <is>
          <t xml:space="preserve">2023年1月</t>
        </is>
      </c>
      <c r="K82" s="2" t="inlineStr">
        <is>
          <t xml:space="preserve">総武中央線　平井</t>
        </is>
      </c>
      <c r="L82" s="2" t="inlineStr">
        <is>
          <t xml:space="preserve">徒歩　8分</t>
        </is>
      </c>
      <c r="M82" s="2" t="inlineStr">
        <is>
          <t xml:space="preserve">70.42㎡</t>
        </is>
      </c>
      <c r="N82" s="4">
        <v>8680</v>
      </c>
      <c r="O82" s="5">
        <v>407.5</v>
      </c>
      <c r="P82" s="5"/>
      <c r="Q82" s="5"/>
      <c r="R82" s="5"/>
      <c r="S82" s="5"/>
      <c r="T82" s="5"/>
      <c r="U82" s="5"/>
      <c r="V82" s="5"/>
      <c r="W82" s="2"/>
      <c r="X82" s="2"/>
      <c r="Y82" s="2"/>
      <c r="Z82" s="2"/>
      <c r="AA82" s="2"/>
      <c r="AB82" s="4"/>
      <c r="AC82" s="5"/>
      <c r="AD82" s="5"/>
      <c r="AE82" s="5"/>
      <c r="AF82" s="5"/>
      <c r="AG82" s="5"/>
      <c r="AH82" s="5"/>
      <c r="AI82" s="5"/>
      <c r="AJ82" s="5"/>
      <c r="AK82" s="2"/>
      <c r="AL82" s="2"/>
      <c r="AM82" s="2"/>
    </row>
    <row r="83">
      <c r="A83" s="2">
        <f>IF(OR(AND(B83&gt;1.1,B83&lt;&gt;"成約物件不足"),AND(C83&gt;1.1,C83&lt;&gt;"成約物件不足"),AND(D83&gt;1.1,D83&lt;&gt;"成約物件不足"),AND(E83&gt;1.1,E83&lt;&gt;"成約物件不足")),"○","")</f>
      </c>
      <c r="B83" s="3" t="inlineStr">
        <is>
          <t xml:space="preserve">成約物件不足</t>
        </is>
      </c>
      <c r="C83" s="3" t="inlineStr">
        <is>
          <t xml:space="preserve">成約物件不足</t>
        </is>
      </c>
      <c r="D83" s="3">
        <f>AB83/O83</f>
      </c>
      <c r="E83" s="3">
        <f>AC83/O83</f>
      </c>
      <c r="F83" s="2" t="inlineStr">
        <is>
          <t xml:space="preserve">100136069993</t>
        </is>
      </c>
      <c r="G83" s="2" t="inlineStr">
        <is>
          <t xml:space="preserve">オープンレジデンシア日暮里ｅｓｔ</t>
        </is>
      </c>
      <c r="H83" s="2" t="inlineStr">
        <is>
          <t xml:space="preserve">東京都</t>
        </is>
      </c>
      <c r="I83" s="2" t="inlineStr">
        <is>
          <t xml:space="preserve">東京都荒川区東日暮里５丁目</t>
        </is>
      </c>
      <c r="J83" s="2" t="inlineStr">
        <is>
          <t xml:space="preserve">2018年2月</t>
        </is>
      </c>
      <c r="K83" s="2" t="inlineStr">
        <is>
          <t xml:space="preserve">山手線　鶯谷</t>
        </is>
      </c>
      <c r="L83" s="2" t="inlineStr">
        <is>
          <t xml:space="preserve">徒歩　5分</t>
        </is>
      </c>
      <c r="M83" s="2" t="inlineStr">
        <is>
          <t xml:space="preserve">64.21㎡</t>
        </is>
      </c>
      <c r="N83" s="4">
        <v>8400</v>
      </c>
      <c r="O83" s="5">
        <v>432.5</v>
      </c>
      <c r="P83" s="5"/>
      <c r="Q83" s="5"/>
      <c r="R83" s="5"/>
      <c r="S83" s="5"/>
      <c r="T83" s="5"/>
      <c r="U83" s="5"/>
      <c r="V83" s="5"/>
      <c r="W83" s="2"/>
      <c r="X83" s="2"/>
      <c r="Y83" s="2"/>
      <c r="Z83" s="2"/>
      <c r="AA83" s="2"/>
      <c r="AB83" s="4">
        <f>AVERAGE(AD83:AF83)</f>
      </c>
      <c r="AC83" s="5">
        <f>MAX(AD83:AH83)</f>
      </c>
      <c r="AD83" s="5">
        <v>333.4</v>
      </c>
      <c r="AE83" s="5">
        <v>238.7</v>
      </c>
      <c r="AF83" s="5">
        <v>204.9</v>
      </c>
      <c r="AG83" s="5">
        <v>175.4</v>
      </c>
      <c r="AH83" s="5"/>
      <c r="AI83" s="5" t="inlineStr">
        <is>
          <t xml:space="preserve">2025-04-24</t>
        </is>
      </c>
      <c r="AJ83" s="5" t="inlineStr">
        <is>
          <t xml:space="preserve">2023-04-28</t>
        </is>
      </c>
      <c r="AK83" s="2" t="inlineStr">
        <is>
          <t xml:space="preserve">2016-08-21</t>
        </is>
      </c>
      <c r="AL83" s="2" t="inlineStr">
        <is>
          <t xml:space="preserve">2015-08-30</t>
        </is>
      </c>
      <c r="AM83" s="2"/>
    </row>
    <row r="84">
      <c r="A84" s="2">
        <f>IF(OR(AND(B84&gt;1.1,B84&lt;&gt;"成約物件不足"),AND(C84&gt;1.1,C84&lt;&gt;"成約物件不足"),AND(D84&gt;1.1,D84&lt;&gt;"成約物件不足"),AND(E84&gt;1.1,E84&lt;&gt;"成約物件不足")),"○","")</f>
      </c>
      <c r="B84" s="3" t="inlineStr">
        <is>
          <t xml:space="preserve">成約物件不足</t>
        </is>
      </c>
      <c r="C84" s="3" t="inlineStr">
        <is>
          <t xml:space="preserve">成約物件不足</t>
        </is>
      </c>
      <c r="D84" s="3" t="inlineStr">
        <is>
          <t xml:space="preserve">成約物件不足</t>
        </is>
      </c>
      <c r="E84" s="3" t="inlineStr">
        <is>
          <t xml:space="preserve">成約物件不足</t>
        </is>
      </c>
      <c r="F84" s="2" t="inlineStr">
        <is>
          <t xml:space="preserve">100135782169</t>
        </is>
      </c>
      <c r="G84" s="2" t="inlineStr">
        <is>
          <t xml:space="preserve">ランドステージ浅草橋</t>
        </is>
      </c>
      <c r="H84" s="2" t="inlineStr">
        <is>
          <t xml:space="preserve">東京都</t>
        </is>
      </c>
      <c r="I84" s="2" t="inlineStr">
        <is>
          <t xml:space="preserve">東京都台東区浅草橋３丁目</t>
        </is>
      </c>
      <c r="J84" s="2" t="inlineStr">
        <is>
          <t xml:space="preserve">2008年11月</t>
        </is>
      </c>
      <c r="K84" s="2" t="inlineStr">
        <is>
          <t xml:space="preserve">都営浅草線　浅草橋</t>
        </is>
      </c>
      <c r="L84" s="2" t="inlineStr">
        <is>
          <t xml:space="preserve">徒歩　4分</t>
        </is>
      </c>
      <c r="M84" s="2" t="inlineStr">
        <is>
          <t xml:space="preserve">56.32㎡</t>
        </is>
      </c>
      <c r="N84" s="4">
        <v>8380</v>
      </c>
      <c r="O84" s="5">
        <v>491.9</v>
      </c>
      <c r="P84" s="5"/>
      <c r="Q84" s="5"/>
      <c r="R84" s="5"/>
      <c r="S84" s="5"/>
      <c r="T84" s="5"/>
      <c r="U84" s="5"/>
      <c r="V84" s="5"/>
      <c r="W84" s="2"/>
      <c r="X84" s="2"/>
      <c r="Y84" s="2"/>
      <c r="Z84" s="2"/>
      <c r="AA84" s="2"/>
      <c r="AB84" s="4">
        <f>AVERAGE(AD84:AF84)</f>
      </c>
      <c r="AC84" s="5">
        <f>MAX(AD84:AH84)</f>
      </c>
      <c r="AD84" s="5">
        <v>222.7</v>
      </c>
      <c r="AE84" s="5">
        <v>192.7</v>
      </c>
      <c r="AF84" s="5"/>
      <c r="AG84" s="5"/>
      <c r="AH84" s="5"/>
      <c r="AI84" s="5" t="inlineStr">
        <is>
          <t xml:space="preserve">2022-11-11</t>
        </is>
      </c>
      <c r="AJ84" s="5" t="inlineStr">
        <is>
          <t xml:space="preserve">2017-05-25</t>
        </is>
      </c>
      <c r="AK84" s="2"/>
      <c r="AL84" s="2"/>
      <c r="AM84" s="2"/>
    </row>
    <row r="85">
      <c r="A85" s="2">
        <f>IF(OR(AND(B85&gt;1.1,B85&lt;&gt;"成約物件不足"),AND(C85&gt;1.1,C85&lt;&gt;"成約物件不足"),AND(D85&gt;1.1,D85&lt;&gt;"成約物件不足"),AND(E85&gt;1.1,E85&lt;&gt;"成約物件不足")),"○","")</f>
      </c>
      <c r="B85" s="3" t="inlineStr">
        <is>
          <t xml:space="preserve">成約物件不足</t>
        </is>
      </c>
      <c r="C85" s="3" t="inlineStr">
        <is>
          <t xml:space="preserve">成約物件不足</t>
        </is>
      </c>
      <c r="D85" s="3" t="inlineStr">
        <is>
          <t xml:space="preserve">成約物件不足</t>
        </is>
      </c>
      <c r="E85" s="3" t="inlineStr">
        <is>
          <t xml:space="preserve">成約物件不足</t>
        </is>
      </c>
      <c r="F85" s="2" t="inlineStr">
        <is>
          <t xml:space="preserve">100133234170</t>
        </is>
      </c>
      <c r="G85" s="2" t="inlineStr">
        <is>
          <t xml:space="preserve">プラウドシティ小竹向原フロントコート</t>
        </is>
      </c>
      <c r="H85" s="2" t="inlineStr">
        <is>
          <t xml:space="preserve">東京都</t>
        </is>
      </c>
      <c r="I85" s="2" t="inlineStr">
        <is>
          <t xml:space="preserve">東京都板橋区小茂根１丁目</t>
        </is>
      </c>
      <c r="J85" s="2" t="inlineStr">
        <is>
          <t xml:space="preserve">2024年5月</t>
        </is>
      </c>
      <c r="K85" s="2" t="inlineStr">
        <is>
          <t xml:space="preserve">有楽町線　小竹向原</t>
        </is>
      </c>
      <c r="L85" s="2" t="inlineStr">
        <is>
          <t xml:space="preserve">徒歩　5分</t>
        </is>
      </c>
      <c r="M85" s="2" t="inlineStr">
        <is>
          <t xml:space="preserve">51.76㎡</t>
        </is>
      </c>
      <c r="N85" s="4">
        <v>7990</v>
      </c>
      <c r="O85" s="5">
        <v>510.4</v>
      </c>
      <c r="P85" s="5"/>
      <c r="Q85" s="5"/>
      <c r="R85" s="5"/>
      <c r="S85" s="5"/>
      <c r="T85" s="5"/>
      <c r="U85" s="5"/>
      <c r="V85" s="5"/>
      <c r="W85" s="2"/>
      <c r="X85" s="2"/>
      <c r="Y85" s="2"/>
      <c r="Z85" s="2"/>
      <c r="AA85" s="2"/>
      <c r="AB85" s="4"/>
      <c r="AC85" s="5"/>
      <c r="AD85" s="5"/>
      <c r="AE85" s="5"/>
      <c r="AF85" s="5"/>
      <c r="AG85" s="5"/>
      <c r="AH85" s="5"/>
      <c r="AI85" s="5"/>
      <c r="AJ85" s="5"/>
      <c r="AK85" s="2"/>
      <c r="AL85" s="2"/>
      <c r="AM85" s="2"/>
    </row>
    <row r="86">
      <c r="A86" s="2">
        <f>IF(OR(AND(B86&gt;1.1,B86&lt;&gt;"成約物件不足"),AND(C86&gt;1.1,C86&lt;&gt;"成約物件不足"),AND(D86&gt;1.1,D86&lt;&gt;"成約物件不足"),AND(E86&gt;1.1,E86&lt;&gt;"成約物件不足")),"○","")</f>
      </c>
      <c r="B86" s="3">
        <f>P86/O86</f>
      </c>
      <c r="C86" s="3">
        <f>Q86/O86</f>
      </c>
      <c r="D86" s="3">
        <f>AB86/O86</f>
      </c>
      <c r="E86" s="3">
        <f>AC86/O86</f>
      </c>
      <c r="F86" s="2" t="inlineStr">
        <is>
          <t xml:space="preserve">100136110108</t>
        </is>
      </c>
      <c r="G86" s="2" t="inlineStr">
        <is>
          <t xml:space="preserve">レグノ・セレーノ</t>
        </is>
      </c>
      <c r="H86" s="2" t="inlineStr">
        <is>
          <t xml:space="preserve">東京都</t>
        </is>
      </c>
      <c r="I86" s="2" t="inlineStr">
        <is>
          <t xml:space="preserve">東京都新宿区北新宿３丁目</t>
        </is>
      </c>
      <c r="J86" s="2" t="inlineStr">
        <is>
          <t xml:space="preserve">2008年4月</t>
        </is>
      </c>
      <c r="K86" s="2" t="inlineStr">
        <is>
          <t xml:space="preserve">総武中央線　大久保</t>
        </is>
      </c>
      <c r="L86" s="2" t="inlineStr">
        <is>
          <t xml:space="preserve">徒歩　4分</t>
        </is>
      </c>
      <c r="M86" s="2" t="inlineStr">
        <is>
          <t xml:space="preserve">50.08㎡</t>
        </is>
      </c>
      <c r="N86" s="4">
        <v>7880</v>
      </c>
      <c r="O86" s="5">
        <v>520.2</v>
      </c>
      <c r="P86" s="5">
        <f>AVERAGE(R86:T86)</f>
      </c>
      <c r="Q86" s="5">
        <f>MAX(R86:V86)</f>
      </c>
      <c r="R86" s="5">
        <v>460.3</v>
      </c>
      <c r="S86" s="5">
        <v>356.6</v>
      </c>
      <c r="T86" s="5">
        <v>289.7</v>
      </c>
      <c r="U86" s="5">
        <v>334.7</v>
      </c>
      <c r="V86" s="5"/>
      <c r="W86" s="2" t="inlineStr">
        <is>
          <t xml:space="preserve">2025-04-25</t>
        </is>
      </c>
      <c r="X86" s="2" t="inlineStr">
        <is>
          <t xml:space="preserve">2022-08-22</t>
        </is>
      </c>
      <c r="Y86" s="2" t="inlineStr">
        <is>
          <t xml:space="preserve">2022-04-11</t>
        </is>
      </c>
      <c r="Z86" s="2" t="inlineStr">
        <is>
          <t xml:space="preserve">2021-01-29</t>
        </is>
      </c>
      <c r="AA86" s="2"/>
      <c r="AB86" s="4">
        <f>AVERAGE(AD86:AF86)</f>
      </c>
      <c r="AC86" s="5">
        <f>MAX(AD86:AH86)</f>
      </c>
      <c r="AD86" s="5">
        <v>460.3</v>
      </c>
      <c r="AE86" s="5">
        <v>356.6</v>
      </c>
      <c r="AF86" s="5">
        <v>289.7</v>
      </c>
      <c r="AG86" s="5">
        <v>334.7</v>
      </c>
      <c r="AH86" s="5"/>
      <c r="AI86" s="5" t="inlineStr">
        <is>
          <t xml:space="preserve">2025-04-25</t>
        </is>
      </c>
      <c r="AJ86" s="5" t="inlineStr">
        <is>
          <t xml:space="preserve">2022-08-22</t>
        </is>
      </c>
      <c r="AK86" s="2" t="inlineStr">
        <is>
          <t xml:space="preserve">2022-04-11</t>
        </is>
      </c>
      <c r="AL86" s="2" t="inlineStr">
        <is>
          <t xml:space="preserve">2021-01-29</t>
        </is>
      </c>
      <c r="AM86" s="2"/>
    </row>
    <row r="87">
      <c r="A87" s="2">
        <f>IF(OR(AND(B87&gt;1.1,B87&lt;&gt;"成約物件不足"),AND(C87&gt;1.1,C87&lt;&gt;"成約物件不足"),AND(D87&gt;1.1,D87&lt;&gt;"成約物件不足"),AND(E87&gt;1.1,E87&lt;&gt;"成約物件不足")),"○","")</f>
      </c>
      <c r="B87" s="3" t="inlineStr">
        <is>
          <t xml:space="preserve">成約物件不足</t>
        </is>
      </c>
      <c r="C87" s="3" t="inlineStr">
        <is>
          <t xml:space="preserve">成約物件不足</t>
        </is>
      </c>
      <c r="D87" s="3" t="inlineStr">
        <is>
          <t xml:space="preserve">成約物件不足</t>
        </is>
      </c>
      <c r="E87" s="3" t="inlineStr">
        <is>
          <t xml:space="preserve">成約物件不足</t>
        </is>
      </c>
      <c r="F87" s="2" t="inlineStr">
        <is>
          <t xml:space="preserve">100135945497</t>
        </is>
      </c>
      <c r="G87" s="2" t="inlineStr">
        <is>
          <t xml:space="preserve">クレヴィア越中島</t>
        </is>
      </c>
      <c r="H87" s="2" t="inlineStr">
        <is>
          <t xml:space="preserve">東京都</t>
        </is>
      </c>
      <c r="I87" s="2" t="inlineStr">
        <is>
          <t xml:space="preserve">東京都江東区越中島３丁目</t>
        </is>
      </c>
      <c r="J87" s="2" t="inlineStr">
        <is>
          <t xml:space="preserve">2012年2月</t>
        </is>
      </c>
      <c r="K87" s="2" t="inlineStr">
        <is>
          <t xml:space="preserve">京葉線　越中島</t>
        </is>
      </c>
      <c r="L87" s="2" t="inlineStr">
        <is>
          <t xml:space="preserve">徒歩　6分</t>
        </is>
      </c>
      <c r="M87" s="2" t="inlineStr">
        <is>
          <t xml:space="preserve">70.53㎡</t>
        </is>
      </c>
      <c r="N87" s="4">
        <v>7780</v>
      </c>
      <c r="O87" s="5">
        <v>364.7</v>
      </c>
      <c r="P87" s="5"/>
      <c r="Q87" s="5"/>
      <c r="R87" s="5"/>
      <c r="S87" s="5"/>
      <c r="T87" s="5"/>
      <c r="U87" s="5"/>
      <c r="V87" s="5"/>
      <c r="W87" s="2"/>
      <c r="X87" s="2"/>
      <c r="Y87" s="2"/>
      <c r="Z87" s="2"/>
      <c r="AA87" s="2"/>
      <c r="AB87" s="4"/>
      <c r="AC87" s="5"/>
      <c r="AD87" s="5"/>
      <c r="AE87" s="5"/>
      <c r="AF87" s="5"/>
      <c r="AG87" s="5"/>
      <c r="AH87" s="5"/>
      <c r="AI87" s="5"/>
      <c r="AJ87" s="5"/>
      <c r="AK87" s="2"/>
      <c r="AL87" s="2"/>
      <c r="AM87" s="2"/>
    </row>
    <row r="88">
      <c r="A88" s="2">
        <f>IF(OR(AND(B88&gt;1.1,B88&lt;&gt;"成約物件不足"),AND(C88&gt;1.1,C88&lt;&gt;"成約物件不足"),AND(D88&gt;1.1,D88&lt;&gt;"成約物件不足"),AND(E88&gt;1.1,E88&lt;&gt;"成約物件不足")),"○","")</f>
      </c>
      <c r="B88" s="3" t="inlineStr">
        <is>
          <t xml:space="preserve">成約物件不足</t>
        </is>
      </c>
      <c r="C88" s="3" t="inlineStr">
        <is>
          <t xml:space="preserve">成約物件不足</t>
        </is>
      </c>
      <c r="D88" s="3">
        <f>AB88/O88</f>
      </c>
      <c r="E88" s="3">
        <f>AC88/O88</f>
      </c>
      <c r="F88" s="2" t="inlineStr">
        <is>
          <t xml:space="preserve">100135399796</t>
        </is>
      </c>
      <c r="G88" s="2" t="inlineStr">
        <is>
          <t xml:space="preserve">オーベルグランディオ品川勝島</t>
        </is>
      </c>
      <c r="H88" s="2" t="inlineStr">
        <is>
          <t xml:space="preserve">東京都</t>
        </is>
      </c>
      <c r="I88" s="2" t="inlineStr">
        <is>
          <t xml:space="preserve">東京都品川区勝島１丁目</t>
        </is>
      </c>
      <c r="J88" s="2" t="inlineStr">
        <is>
          <t xml:space="preserve">2017年1月</t>
        </is>
      </c>
      <c r="K88" s="2" t="inlineStr">
        <is>
          <t xml:space="preserve">京浜急行線　立会川</t>
        </is>
      </c>
      <c r="L88" s="2" t="inlineStr">
        <is>
          <t xml:space="preserve">徒歩　11分</t>
        </is>
      </c>
      <c r="M88" s="2" t="inlineStr">
        <is>
          <t xml:space="preserve">71.46㎡</t>
        </is>
      </c>
      <c r="N88" s="4">
        <v>7700</v>
      </c>
      <c r="O88" s="5">
        <v>356.3</v>
      </c>
      <c r="P88" s="5">
        <f>AVERAGE(R88:T88)</f>
      </c>
      <c r="Q88" s="5">
        <f>MAX(R88:V88)</f>
      </c>
      <c r="R88" s="5">
        <v>316.9</v>
      </c>
      <c r="S88" s="5">
        <v>313</v>
      </c>
      <c r="T88" s="5"/>
      <c r="U88" s="5"/>
      <c r="V88" s="5"/>
      <c r="W88" s="2" t="inlineStr">
        <is>
          <t xml:space="preserve">2024-08-26</t>
        </is>
      </c>
      <c r="X88" s="2" t="inlineStr">
        <is>
          <t xml:space="preserve">2023-04-28</t>
        </is>
      </c>
      <c r="Y88" s="2"/>
      <c r="Z88" s="2"/>
      <c r="AA88" s="2"/>
      <c r="AB88" s="4">
        <f>AVERAGE(AD88:AF88)</f>
      </c>
      <c r="AC88" s="5">
        <f>MAX(AD88:AH88)</f>
      </c>
      <c r="AD88" s="5">
        <v>316.9</v>
      </c>
      <c r="AE88" s="5">
        <v>313</v>
      </c>
      <c r="AF88" s="5">
        <v>258.7</v>
      </c>
      <c r="AG88" s="5"/>
      <c r="AH88" s="5"/>
      <c r="AI88" s="5" t="inlineStr">
        <is>
          <t xml:space="preserve">2024-08-26</t>
        </is>
      </c>
      <c r="AJ88" s="5" t="inlineStr">
        <is>
          <t xml:space="preserve">2023-04-28</t>
        </is>
      </c>
      <c r="AK88" s="2" t="inlineStr">
        <is>
          <t xml:space="preserve">2021-10-04</t>
        </is>
      </c>
      <c r="AL88" s="2"/>
      <c r="AM88" s="2"/>
    </row>
    <row r="89">
      <c r="A89" s="2">
        <f>IF(OR(AND(B89&gt;1.1,B89&lt;&gt;"成約物件不足"),AND(C89&gt;1.1,C89&lt;&gt;"成約物件不足"),AND(D89&gt;1.1,D89&lt;&gt;"成約物件不足"),AND(E89&gt;1.1,E89&lt;&gt;"成約物件不足")),"○","")</f>
      </c>
      <c r="B89" s="3" t="inlineStr">
        <is>
          <t xml:space="preserve">成約物件不足</t>
        </is>
      </c>
      <c r="C89" s="3" t="inlineStr">
        <is>
          <t xml:space="preserve">成約物件不足</t>
        </is>
      </c>
      <c r="D89" s="3" t="inlineStr">
        <is>
          <t xml:space="preserve">成約物件不足</t>
        </is>
      </c>
      <c r="E89" s="3" t="inlineStr">
        <is>
          <t xml:space="preserve">成約物件不足</t>
        </is>
      </c>
      <c r="F89" s="2" t="inlineStr">
        <is>
          <t xml:space="preserve">100136095293</t>
        </is>
      </c>
      <c r="G89" s="2" t="inlineStr">
        <is>
          <t xml:space="preserve">スカイティアラウエスト</t>
        </is>
      </c>
      <c r="H89" s="2" t="inlineStr">
        <is>
          <t xml:space="preserve">東京都</t>
        </is>
      </c>
      <c r="I89" s="2" t="inlineStr">
        <is>
          <t xml:space="preserve">東京都板橋区小豆沢１丁目</t>
        </is>
      </c>
      <c r="J89" s="2" t="inlineStr">
        <is>
          <t xml:space="preserve">2015年4月</t>
        </is>
      </c>
      <c r="K89" s="2" t="inlineStr">
        <is>
          <t xml:space="preserve">都営三田線　志村坂上</t>
        </is>
      </c>
      <c r="L89" s="2" t="inlineStr">
        <is>
          <t xml:space="preserve">徒歩　10分</t>
        </is>
      </c>
      <c r="M89" s="2" t="inlineStr">
        <is>
          <t xml:space="preserve">74.47㎡</t>
        </is>
      </c>
      <c r="N89" s="4">
        <v>7480</v>
      </c>
      <c r="O89" s="5">
        <v>332.1</v>
      </c>
      <c r="P89" s="5">
        <f>AVERAGE(R89:T89)</f>
      </c>
      <c r="Q89" s="5">
        <f>MAX(R89:V89)</f>
      </c>
      <c r="R89" s="5">
        <v>285.7</v>
      </c>
      <c r="S89" s="5"/>
      <c r="T89" s="5"/>
      <c r="U89" s="5"/>
      <c r="V89" s="5"/>
      <c r="W89" s="2" t="inlineStr">
        <is>
          <t xml:space="preserve">2024-03-28</t>
        </is>
      </c>
      <c r="X89" s="2"/>
      <c r="Y89" s="2"/>
      <c r="Z89" s="2"/>
      <c r="AA89" s="2"/>
      <c r="AB89" s="4">
        <f>AVERAGE(AD89:AF89)</f>
      </c>
      <c r="AC89" s="5">
        <f>MAX(AD89:AH89)</f>
      </c>
      <c r="AD89" s="5">
        <v>285.7</v>
      </c>
      <c r="AE89" s="5">
        <v>228</v>
      </c>
      <c r="AF89" s="5"/>
      <c r="AG89" s="5"/>
      <c r="AH89" s="5"/>
      <c r="AI89" s="5" t="inlineStr">
        <is>
          <t xml:space="preserve">2024-03-28</t>
        </is>
      </c>
      <c r="AJ89" s="5" t="inlineStr">
        <is>
          <t xml:space="preserve">2021-03-31</t>
        </is>
      </c>
      <c r="AK89" s="2"/>
      <c r="AL89" s="2"/>
      <c r="AM89" s="2"/>
    </row>
    <row r="90">
      <c r="A90" s="2">
        <f>IF(OR(AND(B90&gt;1.1,B90&lt;&gt;"成約物件不足"),AND(C90&gt;1.1,C90&lt;&gt;"成約物件不足"),AND(D90&gt;1.1,D90&lt;&gt;"成約物件不足"),AND(E90&gt;1.1,E90&lt;&gt;"成約物件不足")),"○","")</f>
      </c>
      <c r="B90" s="3" t="inlineStr">
        <is>
          <t xml:space="preserve">成約物件不足</t>
        </is>
      </c>
      <c r="C90" s="3" t="inlineStr">
        <is>
          <t xml:space="preserve">成約物件不足</t>
        </is>
      </c>
      <c r="D90" s="3" t="inlineStr">
        <is>
          <t xml:space="preserve">成約物件不足</t>
        </is>
      </c>
      <c r="E90" s="3" t="inlineStr">
        <is>
          <t xml:space="preserve">成約物件不足</t>
        </is>
      </c>
      <c r="F90" s="2" t="inlineStr">
        <is>
          <t xml:space="preserve">100135634703</t>
        </is>
      </c>
      <c r="G90" s="2" t="inlineStr">
        <is>
          <t xml:space="preserve">ブランズ調布サザンプレミアム</t>
        </is>
      </c>
      <c r="H90" s="2" t="inlineStr">
        <is>
          <t xml:space="preserve">東京都</t>
        </is>
      </c>
      <c r="I90" s="2" t="inlineStr">
        <is>
          <t xml:space="preserve">東京都調布市小島町３丁目</t>
        </is>
      </c>
      <c r="J90" s="2" t="inlineStr">
        <is>
          <t xml:space="preserve">2008年6月</t>
        </is>
      </c>
      <c r="K90" s="2" t="inlineStr">
        <is>
          <t xml:space="preserve">相模原線　調布</t>
        </is>
      </c>
      <c r="L90" s="2" t="inlineStr">
        <is>
          <t xml:space="preserve">徒歩　6分</t>
        </is>
      </c>
      <c r="M90" s="2" t="inlineStr">
        <is>
          <t xml:space="preserve">75.69㎡</t>
        </is>
      </c>
      <c r="N90" s="4">
        <v>7280</v>
      </c>
      <c r="O90" s="5">
        <v>318</v>
      </c>
      <c r="P90" s="5"/>
      <c r="Q90" s="5"/>
      <c r="R90" s="5"/>
      <c r="S90" s="5"/>
      <c r="T90" s="5"/>
      <c r="U90" s="5"/>
      <c r="V90" s="5"/>
      <c r="W90" s="2"/>
      <c r="X90" s="2"/>
      <c r="Y90" s="2"/>
      <c r="Z90" s="2"/>
      <c r="AA90" s="2"/>
      <c r="AB90" s="4"/>
      <c r="AC90" s="5"/>
      <c r="AD90" s="5"/>
      <c r="AE90" s="5"/>
      <c r="AF90" s="5"/>
      <c r="AG90" s="5"/>
      <c r="AH90" s="5"/>
      <c r="AI90" s="5"/>
      <c r="AJ90" s="5"/>
      <c r="AK90" s="2"/>
      <c r="AL90" s="2"/>
      <c r="AM90" s="2"/>
    </row>
    <row r="91">
      <c r="A91" s="2">
        <f>IF(OR(AND(B91&gt;1.1,B91&lt;&gt;"成約物件不足"),AND(C91&gt;1.1,C91&lt;&gt;"成約物件不足"),AND(D91&gt;1.1,D91&lt;&gt;"成約物件不足"),AND(E91&gt;1.1,E91&lt;&gt;"成約物件不足")),"○","")</f>
      </c>
      <c r="B91" s="3" t="inlineStr">
        <is>
          <t xml:space="preserve">成約物件不足</t>
        </is>
      </c>
      <c r="C91" s="3" t="inlineStr">
        <is>
          <t xml:space="preserve">成約物件不足</t>
        </is>
      </c>
      <c r="D91" s="3" t="inlineStr">
        <is>
          <t xml:space="preserve">成約物件不足</t>
        </is>
      </c>
      <c r="E91" s="3" t="inlineStr">
        <is>
          <t xml:space="preserve">成約物件不足</t>
        </is>
      </c>
      <c r="F91" s="2" t="inlineStr">
        <is>
          <t xml:space="preserve">100135696791</t>
        </is>
      </c>
      <c r="G91" s="2" t="inlineStr">
        <is>
          <t xml:space="preserve">スタジオデン押上</t>
        </is>
      </c>
      <c r="H91" s="2" t="inlineStr">
        <is>
          <t xml:space="preserve">東京都</t>
        </is>
      </c>
      <c r="I91" s="2" t="inlineStr">
        <is>
          <t xml:space="preserve">東京都墨田区業平３丁目</t>
        </is>
      </c>
      <c r="J91" s="2" t="inlineStr">
        <is>
          <t xml:space="preserve">2005年7月</t>
        </is>
      </c>
      <c r="K91" s="2" t="inlineStr">
        <is>
          <t xml:space="preserve">半蔵門線　押上</t>
        </is>
      </c>
      <c r="L91" s="2" t="inlineStr">
        <is>
          <t xml:space="preserve">徒歩　2分</t>
        </is>
      </c>
      <c r="M91" s="2" t="inlineStr">
        <is>
          <t xml:space="preserve">54.07㎡</t>
        </is>
      </c>
      <c r="N91" s="4">
        <v>7080</v>
      </c>
      <c r="O91" s="5">
        <v>432.9</v>
      </c>
      <c r="P91" s="5"/>
      <c r="Q91" s="5"/>
      <c r="R91" s="5"/>
      <c r="S91" s="5"/>
      <c r="T91" s="5"/>
      <c r="U91" s="5"/>
      <c r="V91" s="5"/>
      <c r="W91" s="2"/>
      <c r="X91" s="2"/>
      <c r="Y91" s="2"/>
      <c r="Z91" s="2"/>
      <c r="AA91" s="2"/>
      <c r="AB91" s="4"/>
      <c r="AC91" s="5"/>
      <c r="AD91" s="5"/>
      <c r="AE91" s="5"/>
      <c r="AF91" s="5"/>
      <c r="AG91" s="5"/>
      <c r="AH91" s="5"/>
      <c r="AI91" s="5"/>
      <c r="AJ91" s="5"/>
      <c r="AK91" s="2"/>
      <c r="AL91" s="2"/>
      <c r="AM91" s="2"/>
    </row>
    <row r="92">
      <c r="A92" s="2">
        <f>IF(OR(AND(B92&gt;1.1,B92&lt;&gt;"成約物件不足"),AND(C92&gt;1.1,C92&lt;&gt;"成約物件不足"),AND(D92&gt;1.1,D92&lt;&gt;"成約物件不足"),AND(E92&gt;1.1,E92&lt;&gt;"成約物件不足")),"○","")</f>
      </c>
      <c r="B92" s="3" t="inlineStr">
        <is>
          <t xml:space="preserve">成約物件不足</t>
        </is>
      </c>
      <c r="C92" s="3" t="inlineStr">
        <is>
          <t xml:space="preserve">成約物件不足</t>
        </is>
      </c>
      <c r="D92" s="3" t="inlineStr">
        <is>
          <t xml:space="preserve">成約物件不足</t>
        </is>
      </c>
      <c r="E92" s="3" t="inlineStr">
        <is>
          <t xml:space="preserve">成約物件不足</t>
        </is>
      </c>
      <c r="F92" s="2" t="inlineStr">
        <is>
          <t xml:space="preserve">100136126011</t>
        </is>
      </c>
      <c r="G92" s="2" t="inlineStr">
        <is>
          <t xml:space="preserve">スタジオデン押上</t>
        </is>
      </c>
      <c r="H92" s="2" t="inlineStr">
        <is>
          <t xml:space="preserve">東京都</t>
        </is>
      </c>
      <c r="I92" s="2" t="inlineStr">
        <is>
          <t xml:space="preserve">東京都墨田区業平３丁目</t>
        </is>
      </c>
      <c r="J92" s="2" t="inlineStr">
        <is>
          <t xml:space="preserve">2005年7月</t>
        </is>
      </c>
      <c r="K92" s="2" t="inlineStr">
        <is>
          <t xml:space="preserve">半蔵門線　押上</t>
        </is>
      </c>
      <c r="L92" s="2" t="inlineStr">
        <is>
          <t xml:space="preserve">徒歩　2分</t>
        </is>
      </c>
      <c r="M92" s="2" t="inlineStr">
        <is>
          <t xml:space="preserve">54.07㎡</t>
        </is>
      </c>
      <c r="N92" s="4">
        <v>7080</v>
      </c>
      <c r="O92" s="5">
        <v>432.9</v>
      </c>
      <c r="P92" s="5"/>
      <c r="Q92" s="5"/>
      <c r="R92" s="5"/>
      <c r="S92" s="5"/>
      <c r="T92" s="5"/>
      <c r="U92" s="5"/>
      <c r="V92" s="5"/>
      <c r="W92" s="2"/>
      <c r="X92" s="2"/>
      <c r="Y92" s="2"/>
      <c r="Z92" s="2"/>
      <c r="AA92" s="2"/>
      <c r="AB92" s="4"/>
      <c r="AC92" s="5"/>
      <c r="AD92" s="5"/>
      <c r="AE92" s="5"/>
      <c r="AF92" s="5"/>
      <c r="AG92" s="5"/>
      <c r="AH92" s="5"/>
      <c r="AI92" s="5"/>
      <c r="AJ92" s="5"/>
      <c r="AK92" s="2"/>
      <c r="AL92" s="2"/>
      <c r="AM92" s="2"/>
    </row>
    <row r="93">
      <c r="A93" s="2">
        <f>IF(OR(AND(B93&gt;1.1,B93&lt;&gt;"成約物件不足"),AND(C93&gt;1.1,C93&lt;&gt;"成約物件不足"),AND(D93&gt;1.1,D93&lt;&gt;"成約物件不足"),AND(E93&gt;1.1,E93&lt;&gt;"成約物件不足")),"○","")</f>
      </c>
      <c r="B93" s="3" t="inlineStr">
        <is>
          <t xml:space="preserve">成約物件不足</t>
        </is>
      </c>
      <c r="C93" s="3" t="inlineStr">
        <is>
          <t xml:space="preserve">成約物件不足</t>
        </is>
      </c>
      <c r="D93" s="3" t="inlineStr">
        <is>
          <t xml:space="preserve">成約物件不足</t>
        </is>
      </c>
      <c r="E93" s="3" t="inlineStr">
        <is>
          <t xml:space="preserve">成約物件不足</t>
        </is>
      </c>
      <c r="F93" s="2" t="inlineStr">
        <is>
          <t xml:space="preserve">100135977254</t>
        </is>
      </c>
      <c r="G93" s="2" t="inlineStr">
        <is>
          <t xml:space="preserve">イニシア千住曙町</t>
        </is>
      </c>
      <c r="H93" s="2" t="inlineStr">
        <is>
          <t xml:space="preserve">東京都</t>
        </is>
      </c>
      <c r="I93" s="2" t="inlineStr">
        <is>
          <t xml:space="preserve">東京都足立区千住曙町</t>
        </is>
      </c>
      <c r="J93" s="2" t="inlineStr">
        <is>
          <t xml:space="preserve">2009年1月</t>
        </is>
      </c>
      <c r="K93" s="2" t="inlineStr">
        <is>
          <t xml:space="preserve">京成本線　京成関屋</t>
        </is>
      </c>
      <c r="L93" s="2" t="inlineStr">
        <is>
          <t xml:space="preserve">徒歩　5分</t>
        </is>
      </c>
      <c r="M93" s="2" t="inlineStr">
        <is>
          <t xml:space="preserve">78.02㎡</t>
        </is>
      </c>
      <c r="N93" s="4">
        <v>6750</v>
      </c>
      <c r="O93" s="5">
        <v>286.1</v>
      </c>
      <c r="P93" s="5"/>
      <c r="Q93" s="5"/>
      <c r="R93" s="5"/>
      <c r="S93" s="5"/>
      <c r="T93" s="5"/>
      <c r="U93" s="5"/>
      <c r="V93" s="5"/>
      <c r="W93" s="2"/>
      <c r="X93" s="2"/>
      <c r="Y93" s="2"/>
      <c r="Z93" s="2"/>
      <c r="AA93" s="2"/>
      <c r="AB93" s="4"/>
      <c r="AC93" s="5"/>
      <c r="AD93" s="5"/>
      <c r="AE93" s="5"/>
      <c r="AF93" s="5"/>
      <c r="AG93" s="5"/>
      <c r="AH93" s="5"/>
      <c r="AI93" s="5"/>
      <c r="AJ93" s="5"/>
      <c r="AK93" s="2"/>
      <c r="AL93" s="2"/>
      <c r="AM93" s="2"/>
    </row>
    <row r="94">
      <c r="A94" s="2">
        <f>IF(OR(AND(B94&gt;1.1,B94&lt;&gt;"成約物件不足"),AND(C94&gt;1.1,C94&lt;&gt;"成約物件不足"),AND(D94&gt;1.1,D94&lt;&gt;"成約物件不足"),AND(E94&gt;1.1,E94&lt;&gt;"成約物件不足")),"○","")</f>
      </c>
      <c r="B94" s="3" t="inlineStr">
        <is>
          <t xml:space="preserve">成約物件不足</t>
        </is>
      </c>
      <c r="C94" s="3" t="inlineStr">
        <is>
          <t xml:space="preserve">成約物件不足</t>
        </is>
      </c>
      <c r="D94" s="3">
        <f>AB94/O94</f>
      </c>
      <c r="E94" s="3">
        <f>AC94/O94</f>
      </c>
      <c r="F94" s="2" t="inlineStr">
        <is>
          <t xml:space="preserve">100133201329</t>
        </is>
      </c>
      <c r="G94" s="2" t="inlineStr">
        <is>
          <t xml:space="preserve">クレストフォルム亀戸ビュータワー</t>
        </is>
      </c>
      <c r="H94" s="2" t="inlineStr">
        <is>
          <t xml:space="preserve">東京都</t>
        </is>
      </c>
      <c r="I94" s="2" t="inlineStr">
        <is>
          <t xml:space="preserve">東京都江東区亀戸７丁目</t>
        </is>
      </c>
      <c r="J94" s="2" t="inlineStr">
        <is>
          <t xml:space="preserve">2006年11月</t>
        </is>
      </c>
      <c r="K94" s="2" t="inlineStr">
        <is>
          <t xml:space="preserve">東武亀戸線　亀戸水神</t>
        </is>
      </c>
      <c r="L94" s="2" t="inlineStr">
        <is>
          <t xml:space="preserve">徒歩　9分</t>
        </is>
      </c>
      <c r="M94" s="2" t="inlineStr">
        <is>
          <t xml:space="preserve">73.49㎡</t>
        </is>
      </c>
      <c r="N94" s="4">
        <v>6450</v>
      </c>
      <c r="O94" s="5">
        <v>290.2</v>
      </c>
      <c r="P94" s="5"/>
      <c r="Q94" s="5"/>
      <c r="R94" s="5"/>
      <c r="S94" s="5"/>
      <c r="T94" s="5"/>
      <c r="U94" s="5"/>
      <c r="V94" s="5"/>
      <c r="W94" s="2"/>
      <c r="X94" s="2"/>
      <c r="Y94" s="2"/>
      <c r="Z94" s="2"/>
      <c r="AA94" s="2"/>
      <c r="AB94" s="4">
        <f>AVERAGE(AD94:AF94)</f>
      </c>
      <c r="AC94" s="5">
        <f>MAX(AD94:AH94)</f>
      </c>
      <c r="AD94" s="5">
        <v>264.7</v>
      </c>
      <c r="AE94" s="5">
        <v>226.2</v>
      </c>
      <c r="AF94" s="5">
        <v>175.9</v>
      </c>
      <c r="AG94" s="5"/>
      <c r="AH94" s="5"/>
      <c r="AI94" s="5" t="inlineStr">
        <is>
          <t xml:space="preserve">2025-07-22</t>
        </is>
      </c>
      <c r="AJ94" s="5" t="inlineStr">
        <is>
          <t xml:space="preserve">2023-01-30</t>
        </is>
      </c>
      <c r="AK94" s="2" t="inlineStr">
        <is>
          <t xml:space="preserve">2018-12-09</t>
        </is>
      </c>
      <c r="AL94" s="2"/>
      <c r="AM94" s="2"/>
    </row>
    <row r="95">
      <c r="A95" s="2">
        <f>IF(OR(AND(B95&gt;1.1,B95&lt;&gt;"成約物件不足"),AND(C95&gt;1.1,C95&lt;&gt;"成約物件不足"),AND(D95&gt;1.1,D95&lt;&gt;"成約物件不足"),AND(E95&gt;1.1,E95&lt;&gt;"成約物件不足")),"○","")</f>
      </c>
      <c r="B95" s="3" t="inlineStr">
        <is>
          <t xml:space="preserve">成約物件不足</t>
        </is>
      </c>
      <c r="C95" s="3" t="inlineStr">
        <is>
          <t xml:space="preserve">成約物件不足</t>
        </is>
      </c>
      <c r="D95" s="3">
        <f>AB95/O95</f>
      </c>
      <c r="E95" s="3">
        <f>AC95/O95</f>
      </c>
      <c r="F95" s="2" t="inlineStr">
        <is>
          <t xml:space="preserve">100133878097</t>
        </is>
      </c>
      <c r="G95" s="2" t="inlineStr">
        <is>
          <t xml:space="preserve">アップルタワー東京キャナルコート　手有１０万</t>
        </is>
      </c>
      <c r="H95" s="2" t="inlineStr">
        <is>
          <t xml:space="preserve">東京都</t>
        </is>
      </c>
      <c r="I95" s="2" t="inlineStr">
        <is>
          <t xml:space="preserve">東京都江東区東雲１丁目</t>
        </is>
      </c>
      <c r="J95" s="2" t="inlineStr">
        <is>
          <t xml:space="preserve">2007年2月</t>
        </is>
      </c>
      <c r="K95" s="2" t="inlineStr">
        <is>
          <t xml:space="preserve">有楽町線　辰巳</t>
        </is>
      </c>
      <c r="L95" s="2" t="inlineStr">
        <is>
          <t xml:space="preserve">徒歩　7分</t>
        </is>
      </c>
      <c r="M95" s="2" t="inlineStr">
        <is>
          <t xml:space="preserve">54.38㎡</t>
        </is>
      </c>
      <c r="N95" s="4">
        <v>6290</v>
      </c>
      <c r="O95" s="5">
        <v>382.4</v>
      </c>
      <c r="P95" s="5"/>
      <c r="Q95" s="5"/>
      <c r="R95" s="5"/>
      <c r="S95" s="5"/>
      <c r="T95" s="5"/>
      <c r="U95" s="5"/>
      <c r="V95" s="5"/>
      <c r="W95" s="2"/>
      <c r="X95" s="2"/>
      <c r="Y95" s="2"/>
      <c r="Z95" s="2"/>
      <c r="AA95" s="2"/>
      <c r="AB95" s="4">
        <f>AVERAGE(AD95:AF95)</f>
      </c>
      <c r="AC95" s="5">
        <f>MAX(AD95:AH95)</f>
      </c>
      <c r="AD95" s="5">
        <v>347.3</v>
      </c>
      <c r="AE95" s="5">
        <v>431.3</v>
      </c>
      <c r="AF95" s="5">
        <v>380.7</v>
      </c>
      <c r="AG95" s="5">
        <v>429.7</v>
      </c>
      <c r="AH95" s="5">
        <v>423.1</v>
      </c>
      <c r="AI95" s="5" t="inlineStr">
        <is>
          <t xml:space="preserve">2025-05-22</t>
        </is>
      </c>
      <c r="AJ95" s="5" t="inlineStr">
        <is>
          <t xml:space="preserve">2025-05-20</t>
        </is>
      </c>
      <c r="AK95" s="2" t="inlineStr">
        <is>
          <t xml:space="preserve">2025-04-25</t>
        </is>
      </c>
      <c r="AL95" s="2" t="inlineStr">
        <is>
          <t xml:space="preserve">2025-03-10</t>
        </is>
      </c>
      <c r="AM95" s="2" t="inlineStr">
        <is>
          <t xml:space="preserve">2025-03-13</t>
        </is>
      </c>
    </row>
    <row r="96">
      <c r="A96" s="2">
        <f>IF(OR(AND(B96&gt;1.1,B96&lt;&gt;"成約物件不足"),AND(C96&gt;1.1,C96&lt;&gt;"成約物件不足"),AND(D96&gt;1.1,D96&lt;&gt;"成約物件不足"),AND(E96&gt;1.1,E96&lt;&gt;"成約物件不足")),"○","")</f>
      </c>
      <c r="B96" s="3" t="inlineStr">
        <is>
          <t xml:space="preserve">成約物件不足</t>
        </is>
      </c>
      <c r="C96" s="3" t="inlineStr">
        <is>
          <t xml:space="preserve">成約物件不足</t>
        </is>
      </c>
      <c r="D96" s="3" t="inlineStr">
        <is>
          <t xml:space="preserve">成約物件不足</t>
        </is>
      </c>
      <c r="E96" s="3" t="inlineStr">
        <is>
          <t xml:space="preserve">成約物件不足</t>
        </is>
      </c>
      <c r="F96" s="2" t="inlineStr">
        <is>
          <t xml:space="preserve">100136144038</t>
        </is>
      </c>
      <c r="G96" s="2" t="inlineStr">
        <is>
          <t xml:space="preserve">ブリリア大島小松川公園</t>
        </is>
      </c>
      <c r="H96" s="2" t="inlineStr">
        <is>
          <t xml:space="preserve">東京都</t>
        </is>
      </c>
      <c r="I96" s="2" t="inlineStr">
        <is>
          <t xml:space="preserve">東京都江戸川区小松川２丁目</t>
        </is>
      </c>
      <c r="J96" s="2" t="inlineStr">
        <is>
          <t xml:space="preserve">2008年8月</t>
        </is>
      </c>
      <c r="K96" s="2" t="inlineStr">
        <is>
          <t xml:space="preserve">都営新宿線　東大島</t>
        </is>
      </c>
      <c r="L96" s="2" t="inlineStr">
        <is>
          <t xml:space="preserve">徒歩　9分</t>
        </is>
      </c>
      <c r="M96" s="2" t="inlineStr">
        <is>
          <t xml:space="preserve">76.15㎡</t>
        </is>
      </c>
      <c r="N96" s="4">
        <v>6280</v>
      </c>
      <c r="O96" s="5">
        <v>272.7</v>
      </c>
      <c r="P96" s="5"/>
      <c r="Q96" s="5"/>
      <c r="R96" s="5"/>
      <c r="S96" s="5"/>
      <c r="T96" s="5"/>
      <c r="U96" s="5"/>
      <c r="V96" s="5"/>
      <c r="W96" s="2"/>
      <c r="X96" s="2"/>
      <c r="Y96" s="2"/>
      <c r="Z96" s="2"/>
      <c r="AA96" s="2"/>
      <c r="AB96" s="4"/>
      <c r="AC96" s="5"/>
      <c r="AD96" s="5"/>
      <c r="AE96" s="5"/>
      <c r="AF96" s="5"/>
      <c r="AG96" s="5"/>
      <c r="AH96" s="5"/>
      <c r="AI96" s="5"/>
      <c r="AJ96" s="5"/>
      <c r="AK96" s="2"/>
      <c r="AL96" s="2"/>
      <c r="AM96" s="2"/>
    </row>
    <row r="97">
      <c r="A97" s="2">
        <f>IF(OR(AND(B97&gt;1.1,B97&lt;&gt;"成約物件不足"),AND(C97&gt;1.1,C97&lt;&gt;"成約物件不足"),AND(D97&gt;1.1,D97&lt;&gt;"成約物件不足"),AND(E97&gt;1.1,E97&lt;&gt;"成約物件不足")),"○","")</f>
      </c>
      <c r="B97" s="3" t="inlineStr">
        <is>
          <t xml:space="preserve">成約物件不足</t>
        </is>
      </c>
      <c r="C97" s="3" t="inlineStr">
        <is>
          <t xml:space="preserve">成約物件不足</t>
        </is>
      </c>
      <c r="D97" s="3" t="inlineStr">
        <is>
          <t xml:space="preserve">成約物件不足</t>
        </is>
      </c>
      <c r="E97" s="3" t="inlineStr">
        <is>
          <t xml:space="preserve">成約物件不足</t>
        </is>
      </c>
      <c r="F97" s="2" t="inlineStr">
        <is>
          <t xml:space="preserve">100133666174</t>
        </is>
      </c>
      <c r="G97" s="2" t="inlineStr">
        <is>
          <t xml:space="preserve">アイディーコート二子玉川</t>
        </is>
      </c>
      <c r="H97" s="2" t="inlineStr">
        <is>
          <t xml:space="preserve">東京都</t>
        </is>
      </c>
      <c r="I97" s="2" t="inlineStr">
        <is>
          <t xml:space="preserve">東京都世田谷区野毛３丁目</t>
        </is>
      </c>
      <c r="J97" s="2" t="inlineStr">
        <is>
          <t xml:space="preserve">2011年6月</t>
        </is>
      </c>
      <c r="K97" s="2" t="inlineStr">
        <is>
          <t xml:space="preserve">大井町線　上野毛</t>
        </is>
      </c>
      <c r="L97" s="2" t="inlineStr">
        <is>
          <t xml:space="preserve">徒歩　15分</t>
        </is>
      </c>
      <c r="M97" s="2" t="inlineStr">
        <is>
          <t xml:space="preserve">65.88㎡</t>
        </is>
      </c>
      <c r="N97" s="4">
        <v>6250</v>
      </c>
      <c r="O97" s="5">
        <v>313.7</v>
      </c>
      <c r="P97" s="5"/>
      <c r="Q97" s="5"/>
      <c r="R97" s="5"/>
      <c r="S97" s="5"/>
      <c r="T97" s="5"/>
      <c r="U97" s="5"/>
      <c r="V97" s="5"/>
      <c r="W97" s="2"/>
      <c r="X97" s="2"/>
      <c r="Y97" s="2"/>
      <c r="Z97" s="2"/>
      <c r="AA97" s="2"/>
      <c r="AB97" s="4"/>
      <c r="AC97" s="5"/>
      <c r="AD97" s="5"/>
      <c r="AE97" s="5"/>
      <c r="AF97" s="5"/>
      <c r="AG97" s="5"/>
      <c r="AH97" s="5"/>
      <c r="AI97" s="5"/>
      <c r="AJ97" s="5"/>
      <c r="AK97" s="2"/>
      <c r="AL97" s="2"/>
      <c r="AM97" s="2"/>
    </row>
    <row r="98">
      <c r="A98" s="2">
        <f>IF(OR(AND(B98&gt;1.1,B98&lt;&gt;"成約物件不足"),AND(C98&gt;1.1,C98&lt;&gt;"成約物件不足"),AND(D98&gt;1.1,D98&lt;&gt;"成約物件不足"),AND(E98&gt;1.1,E98&lt;&gt;"成約物件不足")),"○","")</f>
      </c>
      <c r="B98" s="3" t="inlineStr">
        <is>
          <t xml:space="preserve">成約物件不足</t>
        </is>
      </c>
      <c r="C98" s="3" t="inlineStr">
        <is>
          <t xml:space="preserve">成約物件不足</t>
        </is>
      </c>
      <c r="D98" s="3" t="inlineStr">
        <is>
          <t xml:space="preserve">成約物件不足</t>
        </is>
      </c>
      <c r="E98" s="3" t="inlineStr">
        <is>
          <t xml:space="preserve">成約物件不足</t>
        </is>
      </c>
      <c r="F98" s="2" t="inlineStr">
        <is>
          <t xml:space="preserve">100135930284</t>
        </is>
      </c>
      <c r="G98" s="2" t="inlineStr">
        <is>
          <t xml:space="preserve">パティーナ月島</t>
        </is>
      </c>
      <c r="H98" s="2" t="inlineStr">
        <is>
          <t xml:space="preserve">東京都</t>
        </is>
      </c>
      <c r="I98" s="2" t="inlineStr">
        <is>
          <t xml:space="preserve">東京都中央区佃２丁目</t>
        </is>
      </c>
      <c r="J98" s="2" t="inlineStr">
        <is>
          <t xml:space="preserve">2016年3月</t>
        </is>
      </c>
      <c r="K98" s="2" t="inlineStr">
        <is>
          <t xml:space="preserve">有楽町線　月島</t>
        </is>
      </c>
      <c r="L98" s="2" t="inlineStr">
        <is>
          <t xml:space="preserve">徒歩　3分</t>
        </is>
      </c>
      <c r="M98" s="2" t="inlineStr">
        <is>
          <t xml:space="preserve">53.14㎡</t>
        </is>
      </c>
      <c r="N98" s="4">
        <v>6000</v>
      </c>
      <c r="O98" s="5">
        <v>373.3</v>
      </c>
      <c r="P98" s="5">
        <f>AVERAGE(R98:T98)</f>
      </c>
      <c r="Q98" s="5">
        <f>MAX(R98:V98)</f>
      </c>
      <c r="R98" s="5">
        <v>375.8</v>
      </c>
      <c r="S98" s="5"/>
      <c r="T98" s="5"/>
      <c r="U98" s="5"/>
      <c r="V98" s="5"/>
      <c r="W98" s="2" t="inlineStr">
        <is>
          <t xml:space="preserve">2025-06-23</t>
        </is>
      </c>
      <c r="X98" s="2"/>
      <c r="Y98" s="2"/>
      <c r="Z98" s="2"/>
      <c r="AA98" s="2"/>
      <c r="AB98" s="4">
        <f>AVERAGE(AD98:AF98)</f>
      </c>
      <c r="AC98" s="5">
        <f>MAX(AD98:AH98)</f>
      </c>
      <c r="AD98" s="5">
        <v>375.8</v>
      </c>
      <c r="AE98" s="5">
        <v>291.5</v>
      </c>
      <c r="AF98" s="5"/>
      <c r="AG98" s="5"/>
      <c r="AH98" s="5"/>
      <c r="AI98" s="5" t="inlineStr">
        <is>
          <t xml:space="preserve">2025-06-23</t>
        </is>
      </c>
      <c r="AJ98" s="5" t="inlineStr">
        <is>
          <t xml:space="preserve">2018-07-09</t>
        </is>
      </c>
      <c r="AK98" s="2"/>
      <c r="AL98" s="2"/>
      <c r="AM98" s="2"/>
    </row>
    <row r="99">
      <c r="A99" s="2">
        <f>IF(OR(AND(B99&gt;1.1,B99&lt;&gt;"成約物件不足"),AND(C99&gt;1.1,C99&lt;&gt;"成約物件不足"),AND(D99&gt;1.1,D99&lt;&gt;"成約物件不足"),AND(E99&gt;1.1,E99&lt;&gt;"成約物件不足")),"○","")</f>
      </c>
      <c r="B99" s="3" t="inlineStr">
        <is>
          <t xml:space="preserve">成約物件不足</t>
        </is>
      </c>
      <c r="C99" s="3" t="inlineStr">
        <is>
          <t xml:space="preserve">成約物件不足</t>
        </is>
      </c>
      <c r="D99" s="3" t="inlineStr">
        <is>
          <t xml:space="preserve">成約物件不足</t>
        </is>
      </c>
      <c r="E99" s="3" t="inlineStr">
        <is>
          <t xml:space="preserve">成約物件不足</t>
        </is>
      </c>
      <c r="F99" s="2" t="inlineStr">
        <is>
          <t xml:space="preserve">100136097185</t>
        </is>
      </c>
      <c r="G99" s="2" t="inlineStr">
        <is>
          <t xml:space="preserve">オーベルグランディオ萩中</t>
        </is>
      </c>
      <c r="H99" s="2" t="inlineStr">
        <is>
          <t xml:space="preserve">東京都</t>
        </is>
      </c>
      <c r="I99" s="2" t="inlineStr">
        <is>
          <t xml:space="preserve">東京都大田区萩中１丁目</t>
        </is>
      </c>
      <c r="J99" s="2" t="inlineStr">
        <is>
          <t xml:space="preserve">2006年3月</t>
        </is>
      </c>
      <c r="K99" s="2" t="inlineStr">
        <is>
          <t xml:space="preserve">京急空港線　糀谷</t>
        </is>
      </c>
      <c r="L99" s="2" t="inlineStr">
        <is>
          <t xml:space="preserve">徒歩　6分</t>
        </is>
      </c>
      <c r="M99" s="2" t="inlineStr">
        <is>
          <t xml:space="preserve">67.2㎡</t>
        </is>
      </c>
      <c r="N99" s="4">
        <v>5850</v>
      </c>
      <c r="O99" s="5">
        <v>287.8</v>
      </c>
      <c r="P99" s="5"/>
      <c r="Q99" s="5"/>
      <c r="R99" s="5"/>
      <c r="S99" s="5"/>
      <c r="T99" s="5"/>
      <c r="U99" s="5"/>
      <c r="V99" s="5"/>
      <c r="W99" s="2"/>
      <c r="X99" s="2"/>
      <c r="Y99" s="2"/>
      <c r="Z99" s="2"/>
      <c r="AA99" s="2"/>
      <c r="AB99" s="4"/>
      <c r="AC99" s="5"/>
      <c r="AD99" s="5"/>
      <c r="AE99" s="5"/>
      <c r="AF99" s="5"/>
      <c r="AG99" s="5"/>
      <c r="AH99" s="5"/>
      <c r="AI99" s="5"/>
      <c r="AJ99" s="5"/>
      <c r="AK99" s="2"/>
      <c r="AL99" s="2"/>
      <c r="AM99" s="2"/>
    </row>
    <row r="100">
      <c r="A100" s="2">
        <f>IF(OR(AND(B100&gt;1.1,B100&lt;&gt;"成約物件不足"),AND(C100&gt;1.1,C100&lt;&gt;"成約物件不足"),AND(D100&gt;1.1,D100&lt;&gt;"成約物件不足"),AND(E100&gt;1.1,E100&lt;&gt;"成約物件不足")),"○","")</f>
      </c>
      <c r="B100" s="3" t="inlineStr">
        <is>
          <t xml:space="preserve">成約物件不足</t>
        </is>
      </c>
      <c r="C100" s="3" t="inlineStr">
        <is>
          <t xml:space="preserve">成約物件不足</t>
        </is>
      </c>
      <c r="D100" s="3" t="inlineStr">
        <is>
          <t xml:space="preserve">成約物件不足</t>
        </is>
      </c>
      <c r="E100" s="3" t="inlineStr">
        <is>
          <t xml:space="preserve">成約物件不足</t>
        </is>
      </c>
      <c r="F100" s="2" t="inlineStr">
        <is>
          <t xml:space="preserve">100135821159</t>
        </is>
      </c>
      <c r="G100" s="2" t="inlineStr">
        <is>
          <t xml:space="preserve">ローレルコート瑞江パークステージ</t>
        </is>
      </c>
      <c r="H100" s="2" t="inlineStr">
        <is>
          <t xml:space="preserve">東京都</t>
        </is>
      </c>
      <c r="I100" s="2" t="inlineStr">
        <is>
          <t xml:space="preserve">東京都江戸川区南篠崎町２丁目</t>
        </is>
      </c>
      <c r="J100" s="2" t="inlineStr">
        <is>
          <t xml:space="preserve">2023年2月</t>
        </is>
      </c>
      <c r="K100" s="2" t="inlineStr">
        <is>
          <t xml:space="preserve">都営新宿線　瑞江</t>
        </is>
      </c>
      <c r="L100" s="2" t="inlineStr">
        <is>
          <t xml:space="preserve">徒歩　6分</t>
        </is>
      </c>
      <c r="M100" s="2" t="inlineStr">
        <is>
          <t xml:space="preserve">68.48㎡</t>
        </is>
      </c>
      <c r="N100" s="4">
        <v>5800</v>
      </c>
      <c r="O100" s="5">
        <v>280</v>
      </c>
      <c r="P100" s="5"/>
      <c r="Q100" s="5"/>
      <c r="R100" s="5"/>
      <c r="S100" s="5"/>
      <c r="T100" s="5"/>
      <c r="U100" s="5"/>
      <c r="V100" s="5"/>
      <c r="W100" s="2"/>
      <c r="X100" s="2"/>
      <c r="Y100" s="2"/>
      <c r="Z100" s="2"/>
      <c r="AA100" s="2"/>
      <c r="AB100" s="4"/>
      <c r="AC100" s="5"/>
      <c r="AD100" s="5"/>
      <c r="AE100" s="5"/>
      <c r="AF100" s="5"/>
      <c r="AG100" s="5"/>
      <c r="AH100" s="5"/>
      <c r="AI100" s="5"/>
      <c r="AJ100" s="5"/>
      <c r="AK100" s="2"/>
      <c r="AL100" s="2"/>
      <c r="AM100" s="2"/>
    </row>
    <row r="101">
      <c r="A101" s="2">
        <f>IF(OR(AND(B101&gt;1.1,B101&lt;&gt;"成約物件不足"),AND(C101&gt;1.1,C101&lt;&gt;"成約物件不足"),AND(D101&gt;1.1,D101&lt;&gt;"成約物件不足"),AND(E101&gt;1.1,E101&lt;&gt;"成約物件不足")),"○","")</f>
      </c>
      <c r="B101" s="3" t="inlineStr">
        <is>
          <t xml:space="preserve">成約物件不足</t>
        </is>
      </c>
      <c r="C101" s="3" t="inlineStr">
        <is>
          <t xml:space="preserve">成約物件不足</t>
        </is>
      </c>
      <c r="D101" s="3" t="inlineStr">
        <is>
          <t xml:space="preserve">成約物件不足</t>
        </is>
      </c>
      <c r="E101" s="3" t="inlineStr">
        <is>
          <t xml:space="preserve">成約物件不足</t>
        </is>
      </c>
      <c r="F101" s="2" t="inlineStr">
        <is>
          <t xml:space="preserve">100135357271</t>
        </is>
      </c>
      <c r="G101" s="2" t="inlineStr">
        <is>
          <t xml:space="preserve">Ｅｔｅｒｖｏ　ＭＩＮＯＷＡ　ＳｔａｔｉｏｎＦｒｏｎｔ</t>
        </is>
      </c>
      <c r="H101" s="2" t="inlineStr">
        <is>
          <t xml:space="preserve">東京都</t>
        </is>
      </c>
      <c r="I101" s="2" t="inlineStr">
        <is>
          <t xml:space="preserve">東京都荒川区南千住２丁目</t>
        </is>
      </c>
      <c r="J101" s="2" t="inlineStr">
        <is>
          <t xml:space="preserve">2019年1月</t>
        </is>
      </c>
      <c r="K101" s="2" t="inlineStr">
        <is>
          <t xml:space="preserve">日比谷線　三ノ輪</t>
        </is>
      </c>
      <c r="L101" s="2" t="inlineStr">
        <is>
          <t xml:space="preserve">徒歩　2分</t>
        </is>
      </c>
      <c r="M101" s="2" t="inlineStr">
        <is>
          <t xml:space="preserve">52.26㎡</t>
        </is>
      </c>
      <c r="N101" s="4">
        <v>5470</v>
      </c>
      <c r="O101" s="5">
        <v>346.1</v>
      </c>
      <c r="P101" s="5"/>
      <c r="Q101" s="5"/>
      <c r="R101" s="5"/>
      <c r="S101" s="5"/>
      <c r="T101" s="5"/>
      <c r="U101" s="5"/>
      <c r="V101" s="5"/>
      <c r="W101" s="2"/>
      <c r="X101" s="2"/>
      <c r="Y101" s="2"/>
      <c r="Z101" s="2"/>
      <c r="AA101" s="2"/>
      <c r="AB101" s="4">
        <f>AVERAGE(AD101:AF101)</f>
      </c>
      <c r="AC101" s="5">
        <f>MAX(AD101:AH101)</f>
      </c>
      <c r="AD101" s="5">
        <v>197.7</v>
      </c>
      <c r="AE101" s="5"/>
      <c r="AF101" s="5"/>
      <c r="AG101" s="5"/>
      <c r="AH101" s="5"/>
      <c r="AI101" s="5" t="inlineStr">
        <is>
          <t xml:space="preserve">2020-11-13</t>
        </is>
      </c>
      <c r="AJ101" s="5"/>
      <c r="AK101" s="2"/>
      <c r="AL101" s="2"/>
      <c r="AM101" s="2"/>
    </row>
    <row r="102">
      <c r="A102" s="2">
        <f>IF(OR(AND(B102&gt;1.1,B102&lt;&gt;"成約物件不足"),AND(C102&gt;1.1,C102&lt;&gt;"成約物件不足"),AND(D102&gt;1.1,D102&lt;&gt;"成約物件不足"),AND(E102&gt;1.1,E102&lt;&gt;"成約物件不足")),"○","")</f>
      </c>
      <c r="B102" s="3" t="inlineStr">
        <is>
          <t xml:space="preserve">成約物件不足</t>
        </is>
      </c>
      <c r="C102" s="3" t="inlineStr">
        <is>
          <t xml:space="preserve">成約物件不足</t>
        </is>
      </c>
      <c r="D102" s="3" t="inlineStr">
        <is>
          <t xml:space="preserve">成約物件不足</t>
        </is>
      </c>
      <c r="E102" s="3" t="inlineStr">
        <is>
          <t xml:space="preserve">成約物件不足</t>
        </is>
      </c>
      <c r="F102" s="2" t="inlineStr">
        <is>
          <t xml:space="preserve">100135200761</t>
        </is>
      </c>
      <c r="G102" s="2" t="inlineStr">
        <is>
          <t xml:space="preserve">ザ三和レジデンス四ツ木</t>
        </is>
      </c>
      <c r="H102" s="2" t="inlineStr">
        <is>
          <t xml:space="preserve">東京都</t>
        </is>
      </c>
      <c r="I102" s="2" t="inlineStr">
        <is>
          <t xml:space="preserve">東京都葛飾区東四つ木２丁目</t>
        </is>
      </c>
      <c r="J102" s="2" t="inlineStr">
        <is>
          <t xml:space="preserve">2021年3月</t>
        </is>
      </c>
      <c r="K102" s="2" t="inlineStr">
        <is>
          <t xml:space="preserve">京成押上線　京成立石</t>
        </is>
      </c>
      <c r="L102" s="2" t="inlineStr">
        <is>
          <t xml:space="preserve">徒歩　14分</t>
        </is>
      </c>
      <c r="M102" s="2" t="inlineStr">
        <is>
          <t xml:space="preserve">50㎡</t>
        </is>
      </c>
      <c r="N102" s="4">
        <v>4980</v>
      </c>
      <c r="O102" s="5">
        <v>329.3</v>
      </c>
      <c r="P102" s="5"/>
      <c r="Q102" s="5"/>
      <c r="R102" s="5"/>
      <c r="S102" s="5"/>
      <c r="T102" s="5"/>
      <c r="U102" s="5"/>
      <c r="V102" s="5"/>
      <c r="W102" s="2"/>
      <c r="X102" s="2"/>
      <c r="Y102" s="2"/>
      <c r="Z102" s="2"/>
      <c r="AA102" s="2"/>
      <c r="AB102" s="4"/>
      <c r="AC102" s="5"/>
      <c r="AD102" s="5"/>
      <c r="AE102" s="5"/>
      <c r="AF102" s="5"/>
      <c r="AG102" s="5"/>
      <c r="AH102" s="5"/>
      <c r="AI102" s="5"/>
      <c r="AJ102" s="5"/>
      <c r="AK102" s="2"/>
      <c r="AL102" s="2"/>
      <c r="AM102" s="2"/>
    </row>
    <row r="103">
      <c r="A103" s="2">
        <f>IF(OR(AND(B103&gt;1.1,B103&lt;&gt;"成約物件不足"),AND(C103&gt;1.1,C103&lt;&gt;"成約物件不足"),AND(D103&gt;1.1,D103&lt;&gt;"成約物件不足"),AND(E103&gt;1.1,E103&lt;&gt;"成約物件不足")),"○","")</f>
      </c>
      <c r="B103" s="3" t="inlineStr">
        <is>
          <t xml:space="preserve">成約物件不足</t>
        </is>
      </c>
      <c r="C103" s="3" t="inlineStr">
        <is>
          <t xml:space="preserve">成約物件不足</t>
        </is>
      </c>
      <c r="D103" s="3" t="inlineStr">
        <is>
          <t xml:space="preserve">成約物件不足</t>
        </is>
      </c>
      <c r="E103" s="3" t="inlineStr">
        <is>
          <t xml:space="preserve">成約物件不足</t>
        </is>
      </c>
      <c r="F103" s="2" t="inlineStr">
        <is>
          <t xml:space="preserve">100136026430</t>
        </is>
      </c>
      <c r="G103" s="2" t="inlineStr">
        <is>
          <t xml:space="preserve">グランドコンシェルジュ大森本町Ⅱアジールコート</t>
        </is>
      </c>
      <c r="H103" s="2" t="inlineStr">
        <is>
          <t xml:space="preserve">東京都</t>
        </is>
      </c>
      <c r="I103" s="2" t="inlineStr">
        <is>
          <t xml:space="preserve">東京都大田区大森本町２丁目</t>
        </is>
      </c>
      <c r="J103" s="2" t="inlineStr">
        <is>
          <t xml:space="preserve">2019年3月</t>
        </is>
      </c>
      <c r="K103" s="2" t="inlineStr">
        <is>
          <t xml:space="preserve">京浜急行線　平和島</t>
        </is>
      </c>
      <c r="L103" s="2" t="inlineStr">
        <is>
          <t xml:space="preserve">徒歩　7分</t>
        </is>
      </c>
      <c r="M103" s="2" t="inlineStr">
        <is>
          <t xml:space="preserve">51.02㎡</t>
        </is>
      </c>
      <c r="N103" s="4">
        <v>4690</v>
      </c>
      <c r="O103" s="5">
        <v>303.9</v>
      </c>
      <c r="P103" s="5"/>
      <c r="Q103" s="5"/>
      <c r="R103" s="5"/>
      <c r="S103" s="5"/>
      <c r="T103" s="5"/>
      <c r="U103" s="5"/>
      <c r="V103" s="5"/>
      <c r="W103" s="2"/>
      <c r="X103" s="2"/>
      <c r="Y103" s="2"/>
      <c r="Z103" s="2"/>
      <c r="AA103" s="2"/>
      <c r="AB103" s="4"/>
      <c r="AC103" s="5"/>
      <c r="AD103" s="5"/>
      <c r="AE103" s="5"/>
      <c r="AF103" s="5"/>
      <c r="AG103" s="5"/>
      <c r="AH103" s="5"/>
      <c r="AI103" s="5"/>
      <c r="AJ103" s="5"/>
      <c r="AK103" s="2"/>
      <c r="AL103" s="2"/>
      <c r="AM103" s="2"/>
    </row>
    <row r="104">
      <c r="A104" s="2">
        <f>IF(OR(AND(B104&gt;1.1,B104&lt;&gt;"成約物件不足"),AND(C104&gt;1.1,C104&lt;&gt;"成約物件不足"),AND(D104&gt;1.1,D104&lt;&gt;"成約物件不足"),AND(E104&gt;1.1,E104&lt;&gt;"成約物件不足")),"○","")</f>
      </c>
      <c r="B104" s="3" t="inlineStr">
        <is>
          <t xml:space="preserve">成約物件不足</t>
        </is>
      </c>
      <c r="C104" s="3" t="inlineStr">
        <is>
          <t xml:space="preserve">成約物件不足</t>
        </is>
      </c>
      <c r="D104" s="3" t="inlineStr">
        <is>
          <t xml:space="preserve">成約物件不足</t>
        </is>
      </c>
      <c r="E104" s="3" t="inlineStr">
        <is>
          <t xml:space="preserve">成約物件不足</t>
        </is>
      </c>
      <c r="F104" s="2" t="inlineStr">
        <is>
          <t xml:space="preserve">100135806536</t>
        </is>
      </c>
      <c r="G104" s="2" t="inlineStr">
        <is>
          <t xml:space="preserve">グランイーグルパークサイド大森南</t>
        </is>
      </c>
      <c r="H104" s="2" t="inlineStr">
        <is>
          <t xml:space="preserve">東京都</t>
        </is>
      </c>
      <c r="I104" s="2" t="inlineStr">
        <is>
          <t xml:space="preserve">東京都大田区大森南２丁目</t>
        </is>
      </c>
      <c r="J104" s="2" t="inlineStr">
        <is>
          <t xml:space="preserve">2015年10月</t>
        </is>
      </c>
      <c r="K104" s="2" t="inlineStr">
        <is>
          <t xml:space="preserve">京急空港線　大鳥居</t>
        </is>
      </c>
      <c r="L104" s="2" t="inlineStr">
        <is>
          <t xml:space="preserve">徒歩　19分</t>
        </is>
      </c>
      <c r="M104" s="2" t="inlineStr">
        <is>
          <t xml:space="preserve">61.66㎡</t>
        </is>
      </c>
      <c r="N104" s="4">
        <v>4500</v>
      </c>
      <c r="O104" s="5">
        <v>241.3</v>
      </c>
      <c r="P104" s="5"/>
      <c r="Q104" s="5"/>
      <c r="R104" s="5"/>
      <c r="S104" s="5"/>
      <c r="T104" s="5"/>
      <c r="U104" s="5"/>
      <c r="V104" s="5"/>
      <c r="W104" s="2"/>
      <c r="X104" s="2"/>
      <c r="Y104" s="2"/>
      <c r="Z104" s="2"/>
      <c r="AA104" s="2"/>
      <c r="AB104" s="4"/>
      <c r="AC104" s="5"/>
      <c r="AD104" s="5"/>
      <c r="AE104" s="5"/>
      <c r="AF104" s="5"/>
      <c r="AG104" s="5"/>
      <c r="AH104" s="5"/>
      <c r="AI104" s="5"/>
      <c r="AJ104" s="5"/>
      <c r="AK104" s="2"/>
      <c r="AL104" s="2"/>
      <c r="AM104" s="2"/>
    </row>
    <row r="105">
      <c r="A105" s="2">
        <f>IF(OR(AND(B105&gt;1.1,B105&lt;&gt;"成約物件不足"),AND(C105&gt;1.1,C105&lt;&gt;"成約物件不足"),AND(D105&gt;1.1,D105&lt;&gt;"成約物件不足"),AND(E105&gt;1.1,E105&lt;&gt;"成約物件不足")),"○","")</f>
      </c>
      <c r="B105" s="3" t="inlineStr">
        <is>
          <t xml:space="preserve">成約物件不足</t>
        </is>
      </c>
      <c r="C105" s="3" t="inlineStr">
        <is>
          <t xml:space="preserve">成約物件不足</t>
        </is>
      </c>
      <c r="D105" s="3" t="inlineStr">
        <is>
          <t xml:space="preserve">成約物件不足</t>
        </is>
      </c>
      <c r="E105" s="3" t="inlineStr">
        <is>
          <t xml:space="preserve">成約物件不足</t>
        </is>
      </c>
      <c r="F105" s="2" t="inlineStr">
        <is>
          <t xml:space="preserve">100133698915</t>
        </is>
      </c>
      <c r="G105" s="2" t="inlineStr">
        <is>
          <t xml:space="preserve">オスビタリテ谷在家</t>
        </is>
      </c>
      <c r="H105" s="2" t="inlineStr">
        <is>
          <t xml:space="preserve">東京都</t>
        </is>
      </c>
      <c r="I105" s="2" t="inlineStr">
        <is>
          <t xml:space="preserve">東京都足立区谷在家３丁目</t>
        </is>
      </c>
      <c r="J105" s="2" t="inlineStr">
        <is>
          <t xml:space="preserve">2021年6月</t>
        </is>
      </c>
      <c r="K105" s="2" t="inlineStr">
        <is>
          <t xml:space="preserve">日暮里舎人　谷在家</t>
        </is>
      </c>
      <c r="L105" s="2" t="inlineStr">
        <is>
          <t xml:space="preserve">徒歩　2分</t>
        </is>
      </c>
      <c r="M105" s="2" t="inlineStr">
        <is>
          <t xml:space="preserve">53.4㎡</t>
        </is>
      </c>
      <c r="N105" s="4">
        <v>4499</v>
      </c>
      <c r="O105" s="5">
        <v>278.6</v>
      </c>
      <c r="P105" s="5"/>
      <c r="Q105" s="5"/>
      <c r="R105" s="5"/>
      <c r="S105" s="5"/>
      <c r="T105" s="5"/>
      <c r="U105" s="5"/>
      <c r="V105" s="5"/>
      <c r="W105" s="2"/>
      <c r="X105" s="2"/>
      <c r="Y105" s="2"/>
      <c r="Z105" s="2"/>
      <c r="AA105" s="2"/>
      <c r="AB105" s="4"/>
      <c r="AC105" s="5"/>
      <c r="AD105" s="5"/>
      <c r="AE105" s="5"/>
      <c r="AF105" s="5"/>
      <c r="AG105" s="5"/>
      <c r="AH105" s="5"/>
      <c r="AI105" s="5"/>
      <c r="AJ105" s="5"/>
      <c r="AK105" s="2"/>
      <c r="AL105" s="2"/>
      <c r="AM105" s="2"/>
    </row>
    <row r="106">
      <c r="A106" s="2">
        <f>IF(OR(AND(B106&gt;1.1,B106&lt;&gt;"成約物件不足"),AND(C106&gt;1.1,C106&lt;&gt;"成約物件不足"),AND(D106&gt;1.1,D106&lt;&gt;"成約物件不足"),AND(E106&gt;1.1,E106&lt;&gt;"成約物件不足")),"○","")</f>
      </c>
      <c r="B106" s="3" t="inlineStr">
        <is>
          <t xml:space="preserve">成約物件不足</t>
        </is>
      </c>
      <c r="C106" s="3" t="inlineStr">
        <is>
          <t xml:space="preserve">成約物件不足</t>
        </is>
      </c>
      <c r="D106" s="3" t="inlineStr">
        <is>
          <t xml:space="preserve">成約物件不足</t>
        </is>
      </c>
      <c r="E106" s="3" t="inlineStr">
        <is>
          <t xml:space="preserve">成約物件不足</t>
        </is>
      </c>
      <c r="F106" s="2" t="inlineStr">
        <is>
          <t xml:space="preserve">100134871063</t>
        </is>
      </c>
      <c r="G106" s="2" t="inlineStr">
        <is>
          <t xml:space="preserve">ダイアパレス西新井</t>
        </is>
      </c>
      <c r="H106" s="2" t="inlineStr">
        <is>
          <t xml:space="preserve">東京都</t>
        </is>
      </c>
      <c r="I106" s="2" t="inlineStr">
        <is>
          <t xml:space="preserve">東京都足立区島根３丁目</t>
        </is>
      </c>
      <c r="J106" s="2" t="inlineStr">
        <is>
          <t xml:space="preserve">2006年2月</t>
        </is>
      </c>
      <c r="K106" s="2" t="inlineStr">
        <is>
          <t xml:space="preserve">伊勢崎線　西新井</t>
        </is>
      </c>
      <c r="L106" s="2" t="inlineStr">
        <is>
          <t xml:space="preserve">徒歩　6分</t>
        </is>
      </c>
      <c r="M106" s="2" t="inlineStr">
        <is>
          <t xml:space="preserve">78.23㎡</t>
        </is>
      </c>
      <c r="N106" s="4">
        <v>4360</v>
      </c>
      <c r="O106" s="5">
        <v>184.3</v>
      </c>
      <c r="P106" s="5"/>
      <c r="Q106" s="5"/>
      <c r="R106" s="5"/>
      <c r="S106" s="5"/>
      <c r="T106" s="5"/>
      <c r="U106" s="5"/>
      <c r="V106" s="5"/>
      <c r="W106" s="2"/>
      <c r="X106" s="2"/>
      <c r="Y106" s="2"/>
      <c r="Z106" s="2"/>
      <c r="AA106" s="2"/>
      <c r="AB106" s="4"/>
      <c r="AC106" s="5"/>
      <c r="AD106" s="5"/>
      <c r="AE106" s="5"/>
      <c r="AF106" s="5"/>
      <c r="AG106" s="5"/>
      <c r="AH106" s="5"/>
      <c r="AI106" s="5"/>
      <c r="AJ106" s="5"/>
      <c r="AK106" s="2"/>
      <c r="AL106" s="2"/>
      <c r="AM106" s="2"/>
    </row>
    <row r="107">
      <c r="A107" s="2">
        <f>IF(OR(AND(B107&gt;1.1,B107&lt;&gt;"成約物件不足"),AND(C107&gt;1.1,C107&lt;&gt;"成約物件不足"),AND(D107&gt;1.1,D107&lt;&gt;"成約物件不足"),AND(E107&gt;1.1,E107&lt;&gt;"成約物件不足")),"○","")</f>
      </c>
      <c r="B107" s="3" t="inlineStr">
        <is>
          <t xml:space="preserve">成約物件不足</t>
        </is>
      </c>
      <c r="C107" s="3" t="inlineStr">
        <is>
          <t xml:space="preserve">成約物件不足</t>
        </is>
      </c>
      <c r="D107" s="3" t="inlineStr">
        <is>
          <t xml:space="preserve">成約物件不足</t>
        </is>
      </c>
      <c r="E107" s="3" t="inlineStr">
        <is>
          <t xml:space="preserve">成約物件不足</t>
        </is>
      </c>
      <c r="F107" s="2" t="inlineStr">
        <is>
          <t xml:space="preserve">100136067121</t>
        </is>
      </c>
      <c r="G107" s="2" t="inlineStr">
        <is>
          <t xml:space="preserve">パレ・ホームズ大泉学園</t>
        </is>
      </c>
      <c r="H107" s="2" t="inlineStr">
        <is>
          <t xml:space="preserve">東京都</t>
        </is>
      </c>
      <c r="I107" s="2" t="inlineStr">
        <is>
          <t xml:space="preserve">東京都練馬区大泉学園町８丁目</t>
        </is>
      </c>
      <c r="J107" s="2" t="inlineStr">
        <is>
          <t xml:space="preserve">2007年11月</t>
        </is>
      </c>
      <c r="K107" s="2" t="inlineStr">
        <is>
          <t xml:space="preserve">西武池袋線　大泉学園</t>
        </is>
      </c>
      <c r="L107" s="2"/>
      <c r="M107" s="2" t="inlineStr">
        <is>
          <t xml:space="preserve">78.96㎡</t>
        </is>
      </c>
      <c r="N107" s="4">
        <v>4000</v>
      </c>
      <c r="O107" s="5">
        <v>167.5</v>
      </c>
      <c r="P107" s="5"/>
      <c r="Q107" s="5"/>
      <c r="R107" s="5"/>
      <c r="S107" s="5"/>
      <c r="T107" s="5"/>
      <c r="U107" s="5"/>
      <c r="V107" s="5"/>
      <c r="W107" s="2"/>
      <c r="X107" s="2"/>
      <c r="Y107" s="2"/>
      <c r="Z107" s="2"/>
      <c r="AA107" s="2"/>
      <c r="AB107" s="4"/>
      <c r="AC107" s="5"/>
      <c r="AD107" s="5"/>
      <c r="AE107" s="5"/>
      <c r="AF107" s="5"/>
      <c r="AG107" s="5"/>
      <c r="AH107" s="5"/>
      <c r="AI107" s="5"/>
      <c r="AJ107" s="5"/>
      <c r="AK107" s="2"/>
      <c r="AL107" s="2"/>
      <c r="AM107" s="2"/>
    </row>
    <row r="108">
      <c r="A108" s="2">
        <f>IF(OR(AND(B108&gt;1.1,B108&lt;&gt;"成約物件不足"),AND(C108&gt;1.1,C108&lt;&gt;"成約物件不足"),AND(D108&gt;1.1,D108&lt;&gt;"成約物件不足"),AND(E108&gt;1.1,E108&lt;&gt;"成約物件不足")),"○","")</f>
      </c>
      <c r="B108" s="3" t="inlineStr">
        <is>
          <t xml:space="preserve">成約物件不足</t>
        </is>
      </c>
      <c r="C108" s="3" t="inlineStr">
        <is>
          <t xml:space="preserve">成約物件不足</t>
        </is>
      </c>
      <c r="D108" s="3" t="inlineStr">
        <is>
          <t xml:space="preserve">成約物件不足</t>
        </is>
      </c>
      <c r="E108" s="3" t="inlineStr">
        <is>
          <t xml:space="preserve">成約物件不足</t>
        </is>
      </c>
      <c r="F108" s="2" t="inlineStr">
        <is>
          <t xml:space="preserve">100136097193</t>
        </is>
      </c>
      <c r="G108" s="2" t="inlineStr">
        <is>
          <t xml:space="preserve">アーリアレジデンス南町田</t>
        </is>
      </c>
      <c r="H108" s="2" t="inlineStr">
        <is>
          <t xml:space="preserve">東京都</t>
        </is>
      </c>
      <c r="I108" s="2" t="inlineStr">
        <is>
          <t xml:space="preserve">東京都町田市南町田４丁目</t>
        </is>
      </c>
      <c r="J108" s="2" t="inlineStr">
        <is>
          <t xml:space="preserve">2016年8月</t>
        </is>
      </c>
      <c r="K108" s="2" t="inlineStr">
        <is>
          <t xml:space="preserve">田園都市線　南町田グランベリーＰ</t>
        </is>
      </c>
      <c r="L108" s="2" t="inlineStr">
        <is>
          <t xml:space="preserve">徒歩　15分</t>
        </is>
      </c>
      <c r="M108" s="2" t="inlineStr">
        <is>
          <t xml:space="preserve">63.6㎡</t>
        </is>
      </c>
      <c r="N108" s="4">
        <v>3980</v>
      </c>
      <c r="O108" s="5">
        <v>206.9</v>
      </c>
      <c r="P108" s="5"/>
      <c r="Q108" s="5"/>
      <c r="R108" s="5"/>
      <c r="S108" s="5"/>
      <c r="T108" s="5"/>
      <c r="U108" s="5"/>
      <c r="V108" s="5"/>
      <c r="W108" s="2"/>
      <c r="X108" s="2"/>
      <c r="Y108" s="2"/>
      <c r="Z108" s="2"/>
      <c r="AA108" s="2"/>
      <c r="AB108" s="4"/>
      <c r="AC108" s="5"/>
      <c r="AD108" s="5"/>
      <c r="AE108" s="5"/>
      <c r="AF108" s="5"/>
      <c r="AG108" s="5"/>
      <c r="AH108" s="5"/>
      <c r="AI108" s="5"/>
      <c r="AJ108" s="5"/>
      <c r="AK108" s="2"/>
      <c r="AL108" s="2"/>
      <c r="AM108" s="2"/>
    </row>
    <row r="109">
      <c r="A109" s="2">
        <f>IF(OR(AND(B109&gt;1.1,B109&lt;&gt;"成約物件不足"),AND(C109&gt;1.1,C109&lt;&gt;"成約物件不足"),AND(D109&gt;1.1,D109&lt;&gt;"成約物件不足"),AND(E109&gt;1.1,E109&lt;&gt;"成約物件不足")),"○","")</f>
      </c>
      <c r="B109" s="3" t="inlineStr">
        <is>
          <t xml:space="preserve">成約物件不足</t>
        </is>
      </c>
      <c r="C109" s="3" t="inlineStr">
        <is>
          <t xml:space="preserve">成約物件不足</t>
        </is>
      </c>
      <c r="D109" s="3" t="inlineStr">
        <is>
          <t xml:space="preserve">成約物件不足</t>
        </is>
      </c>
      <c r="E109" s="3" t="inlineStr">
        <is>
          <t xml:space="preserve">成約物件不足</t>
        </is>
      </c>
      <c r="F109" s="2" t="inlineStr">
        <is>
          <t xml:space="preserve">100128830410</t>
        </is>
      </c>
      <c r="G109" s="2" t="inlineStr">
        <is>
          <t xml:space="preserve">レジデンシャルステート北綾瀬</t>
        </is>
      </c>
      <c r="H109" s="2" t="inlineStr">
        <is>
          <t xml:space="preserve">東京都</t>
        </is>
      </c>
      <c r="I109" s="2" t="inlineStr">
        <is>
          <t xml:space="preserve">東京都足立区谷中２丁目</t>
        </is>
      </c>
      <c r="J109" s="2" t="inlineStr">
        <is>
          <t xml:space="preserve">2011年7月</t>
        </is>
      </c>
      <c r="K109" s="2" t="inlineStr">
        <is>
          <t xml:space="preserve">千代田線　北綾瀬</t>
        </is>
      </c>
      <c r="L109" s="2" t="inlineStr">
        <is>
          <t xml:space="preserve">徒歩　4分</t>
        </is>
      </c>
      <c r="M109" s="2" t="inlineStr">
        <is>
          <t xml:space="preserve">73.6㎡</t>
        </is>
      </c>
      <c r="N109" s="4">
        <v>3980</v>
      </c>
      <c r="O109" s="5">
        <v>178.8</v>
      </c>
      <c r="P109" s="5"/>
      <c r="Q109" s="5"/>
      <c r="R109" s="5"/>
      <c r="S109" s="5"/>
      <c r="T109" s="5"/>
      <c r="U109" s="5"/>
      <c r="V109" s="5"/>
      <c r="W109" s="2"/>
      <c r="X109" s="2"/>
      <c r="Y109" s="2"/>
      <c r="Z109" s="2"/>
      <c r="AA109" s="2"/>
      <c r="AB109" s="4">
        <f>AVERAGE(AD109:AF109)</f>
      </c>
      <c r="AC109" s="5">
        <f>MAX(AD109:AH109)</f>
      </c>
      <c r="AD109" s="5">
        <v>221.7</v>
      </c>
      <c r="AE109" s="5"/>
      <c r="AF109" s="5"/>
      <c r="AG109" s="5"/>
      <c r="AH109" s="5"/>
      <c r="AI109" s="5" t="inlineStr">
        <is>
          <t xml:space="preserve">2025-08-01</t>
        </is>
      </c>
      <c r="AJ109" s="5"/>
      <c r="AK109" s="2"/>
      <c r="AL109" s="2"/>
      <c r="AM109" s="2"/>
    </row>
    <row r="110">
      <c r="A110" s="2">
        <f>IF(OR(AND(B110&gt;1.1,B110&lt;&gt;"成約物件不足"),AND(C110&gt;1.1,C110&lt;&gt;"成約物件不足"),AND(D110&gt;1.1,D110&lt;&gt;"成約物件不足"),AND(E110&gt;1.1,E110&lt;&gt;"成約物件不足")),"○","")</f>
      </c>
      <c r="B110" s="3" t="inlineStr">
        <is>
          <t xml:space="preserve">成約物件不足</t>
        </is>
      </c>
      <c r="C110" s="3" t="inlineStr">
        <is>
          <t xml:space="preserve">成約物件不足</t>
        </is>
      </c>
      <c r="D110" s="3">
        <f>AB110/O110</f>
      </c>
      <c r="E110" s="3">
        <f>AC110/O110</f>
      </c>
      <c r="F110" s="2" t="inlineStr">
        <is>
          <t xml:space="preserve">100133922143</t>
        </is>
      </c>
      <c r="G110" s="2" t="inlineStr">
        <is>
          <t xml:space="preserve">藤和シティホームズ綾瀬しょうぶ沼公園タワービューレジデンス</t>
        </is>
      </c>
      <c r="H110" s="2" t="inlineStr">
        <is>
          <t xml:space="preserve">東京都</t>
        </is>
      </c>
      <c r="I110" s="2" t="inlineStr">
        <is>
          <t xml:space="preserve">東京都足立区谷中１丁目</t>
        </is>
      </c>
      <c r="J110" s="2" t="inlineStr">
        <is>
          <t xml:space="preserve">2006年2月</t>
        </is>
      </c>
      <c r="K110" s="2" t="inlineStr">
        <is>
          <t xml:space="preserve">千代田線　北綾瀬</t>
        </is>
      </c>
      <c r="L110" s="2" t="inlineStr">
        <is>
          <t xml:space="preserve">徒歩　7分</t>
        </is>
      </c>
      <c r="M110" s="2" t="inlineStr">
        <is>
          <t xml:space="preserve">69.71㎡</t>
        </is>
      </c>
      <c r="N110" s="4">
        <v>3780</v>
      </c>
      <c r="O110" s="5">
        <v>179.3</v>
      </c>
      <c r="P110" s="5"/>
      <c r="Q110" s="5"/>
      <c r="R110" s="5"/>
      <c r="S110" s="5"/>
      <c r="T110" s="5"/>
      <c r="U110" s="5"/>
      <c r="V110" s="5"/>
      <c r="W110" s="2"/>
      <c r="X110" s="2"/>
      <c r="Y110" s="2"/>
      <c r="Z110" s="2"/>
      <c r="AA110" s="2"/>
      <c r="AB110" s="4">
        <f>AVERAGE(AD110:AF110)</f>
      </c>
      <c r="AC110" s="5">
        <f>MAX(AD110:AH110)</f>
      </c>
      <c r="AD110" s="5">
        <v>158.1</v>
      </c>
      <c r="AE110" s="5">
        <v>160.5</v>
      </c>
      <c r="AF110" s="5">
        <v>155.7</v>
      </c>
      <c r="AG110" s="5"/>
      <c r="AH110" s="5"/>
      <c r="AI110" s="5" t="inlineStr">
        <is>
          <t xml:space="preserve">2023-11-20</t>
        </is>
      </c>
      <c r="AJ110" s="5" t="inlineStr">
        <is>
          <t xml:space="preserve">2023-09-24</t>
        </is>
      </c>
      <c r="AK110" s="2" t="inlineStr">
        <is>
          <t xml:space="preserve">2022-09-29</t>
        </is>
      </c>
      <c r="AL110" s="2"/>
      <c r="AM110" s="2"/>
    </row>
    <row r="111">
      <c r="A111" s="2">
        <f>IF(OR(AND(B111&gt;1.1,B111&lt;&gt;"成約物件不足"),AND(C111&gt;1.1,C111&lt;&gt;"成約物件不足"),AND(D111&gt;1.1,D111&lt;&gt;"成約物件不足"),AND(E111&gt;1.1,E111&lt;&gt;"成約物件不足")),"○","")</f>
      </c>
      <c r="B111" s="3" t="inlineStr">
        <is>
          <t xml:space="preserve">成約物件不足</t>
        </is>
      </c>
      <c r="C111" s="3" t="inlineStr">
        <is>
          <t xml:space="preserve">成約物件不足</t>
        </is>
      </c>
      <c r="D111" s="3" t="inlineStr">
        <is>
          <t xml:space="preserve">成約物件不足</t>
        </is>
      </c>
      <c r="E111" s="3" t="inlineStr">
        <is>
          <t xml:space="preserve">成約物件不足</t>
        </is>
      </c>
      <c r="F111" s="2" t="inlineStr">
        <is>
          <t xml:space="preserve">100132140303</t>
        </is>
      </c>
      <c r="G111" s="2" t="inlineStr">
        <is>
          <t xml:space="preserve">アウリオンシティ</t>
        </is>
      </c>
      <c r="H111" s="2" t="inlineStr">
        <is>
          <t xml:space="preserve">東京都</t>
        </is>
      </c>
      <c r="I111" s="2" t="inlineStr">
        <is>
          <t xml:space="preserve">東京都東村山市栄町１丁目</t>
        </is>
      </c>
      <c r="J111" s="2" t="inlineStr">
        <is>
          <t xml:space="preserve">2004年9月</t>
        </is>
      </c>
      <c r="K111" s="2" t="inlineStr">
        <is>
          <t xml:space="preserve">西武新宿線　久米川</t>
        </is>
      </c>
      <c r="L111" s="2" t="inlineStr">
        <is>
          <t xml:space="preserve">徒歩　3分</t>
        </is>
      </c>
      <c r="M111" s="2" t="inlineStr">
        <is>
          <t xml:space="preserve">71.78㎡</t>
        </is>
      </c>
      <c r="N111" s="4">
        <v>3680</v>
      </c>
      <c r="O111" s="5">
        <v>169.5</v>
      </c>
      <c r="P111" s="5">
        <f>AVERAGE(R111:T111)</f>
      </c>
      <c r="Q111" s="5">
        <f>MAX(R111:V111)</f>
      </c>
      <c r="R111" s="5">
        <v>150.5</v>
      </c>
      <c r="S111" s="5"/>
      <c r="T111" s="5"/>
      <c r="U111" s="5"/>
      <c r="V111" s="5"/>
      <c r="W111" s="2" t="inlineStr">
        <is>
          <t xml:space="preserve">2023-10-15</t>
        </is>
      </c>
      <c r="X111" s="2"/>
      <c r="Y111" s="2"/>
      <c r="Z111" s="2"/>
      <c r="AA111" s="2"/>
      <c r="AB111" s="4">
        <f>AVERAGE(AD111:AF111)</f>
      </c>
      <c r="AC111" s="5">
        <f>MAX(AD111:AH111)</f>
      </c>
      <c r="AD111" s="5">
        <v>150.5</v>
      </c>
      <c r="AE111" s="5"/>
      <c r="AF111" s="5"/>
      <c r="AG111" s="5"/>
      <c r="AH111" s="5"/>
      <c r="AI111" s="5" t="inlineStr">
        <is>
          <t xml:space="preserve">2023-10-15</t>
        </is>
      </c>
      <c r="AJ111" s="5"/>
      <c r="AK111" s="2"/>
      <c r="AL111" s="2"/>
      <c r="AM111" s="2"/>
    </row>
    <row r="112">
      <c r="A112" s="2">
        <f>IF(OR(AND(B112&gt;1.1,B112&lt;&gt;"成約物件不足"),AND(C112&gt;1.1,C112&lt;&gt;"成約物件不足"),AND(D112&gt;1.1,D112&lt;&gt;"成約物件不足"),AND(E112&gt;1.1,E112&lt;&gt;"成約物件不足")),"○","")</f>
      </c>
      <c r="B112" s="3" t="inlineStr">
        <is>
          <t xml:space="preserve">成約物件不足</t>
        </is>
      </c>
      <c r="C112" s="3" t="inlineStr">
        <is>
          <t xml:space="preserve">成約物件不足</t>
        </is>
      </c>
      <c r="D112" s="3" t="inlineStr">
        <is>
          <t xml:space="preserve">成約物件不足</t>
        </is>
      </c>
      <c r="E112" s="3" t="inlineStr">
        <is>
          <t xml:space="preserve">成約物件不足</t>
        </is>
      </c>
      <c r="F112" s="2" t="inlineStr">
        <is>
          <t xml:space="preserve">100122592007</t>
        </is>
      </c>
      <c r="G112" s="2" t="inlineStr">
        <is>
          <t xml:space="preserve">リシュブール四つ木</t>
        </is>
      </c>
      <c r="H112" s="2" t="inlineStr">
        <is>
          <t xml:space="preserve">東京都</t>
        </is>
      </c>
      <c r="I112" s="2" t="inlineStr">
        <is>
          <t xml:space="preserve">東京都葛飾区四つ木１丁目</t>
        </is>
      </c>
      <c r="J112" s="2" t="inlineStr">
        <is>
          <t xml:space="preserve">2015年2月</t>
        </is>
      </c>
      <c r="K112" s="2" t="inlineStr">
        <is>
          <t xml:space="preserve">京成押上線　四ツ木</t>
        </is>
      </c>
      <c r="L112" s="2" t="inlineStr">
        <is>
          <t xml:space="preserve">徒歩　10分</t>
        </is>
      </c>
      <c r="M112" s="2" t="inlineStr">
        <is>
          <t xml:space="preserve">54.8㎡</t>
        </is>
      </c>
      <c r="N112" s="4">
        <v>3380</v>
      </c>
      <c r="O112" s="5">
        <v>203.9</v>
      </c>
      <c r="P112" s="5"/>
      <c r="Q112" s="5"/>
      <c r="R112" s="5"/>
      <c r="S112" s="5"/>
      <c r="T112" s="5"/>
      <c r="U112" s="5"/>
      <c r="V112" s="5"/>
      <c r="W112" s="2"/>
      <c r="X112" s="2"/>
      <c r="Y112" s="2"/>
      <c r="Z112" s="2"/>
      <c r="AA112" s="2"/>
      <c r="AB112" s="4"/>
      <c r="AC112" s="5"/>
      <c r="AD112" s="5"/>
      <c r="AE112" s="5"/>
      <c r="AF112" s="5"/>
      <c r="AG112" s="5"/>
      <c r="AH112" s="5"/>
      <c r="AI112" s="5"/>
      <c r="AJ112" s="5"/>
      <c r="AK112" s="2"/>
      <c r="AL112" s="2"/>
      <c r="AM112" s="2"/>
    </row>
    <row r="113">
      <c r="A113" s="2">
        <f>IF(OR(AND(B113&gt;1.1,B113&lt;&gt;"成約物件不足"),AND(C113&gt;1.1,C113&lt;&gt;"成約物件不足"),AND(D113&gt;1.1,D113&lt;&gt;"成約物件不足"),AND(E113&gt;1.1,E113&lt;&gt;"成約物件不足")),"○","")</f>
      </c>
      <c r="B113" s="3" t="inlineStr">
        <is>
          <t xml:space="preserve">成約物件不足</t>
        </is>
      </c>
      <c r="C113" s="3" t="inlineStr">
        <is>
          <t xml:space="preserve">成約物件不足</t>
        </is>
      </c>
      <c r="D113" s="3" t="inlineStr">
        <is>
          <t xml:space="preserve">成約物件不足</t>
        </is>
      </c>
      <c r="E113" s="3" t="inlineStr">
        <is>
          <t xml:space="preserve">成約物件不足</t>
        </is>
      </c>
      <c r="F113" s="2" t="inlineStr">
        <is>
          <t xml:space="preserve">100135372688</t>
        </is>
      </c>
      <c r="G113" s="2" t="inlineStr">
        <is>
          <t xml:space="preserve">サンヴィヴァン亀戸ＮＯＲＴＨ</t>
        </is>
      </c>
      <c r="H113" s="2" t="inlineStr">
        <is>
          <t xml:space="preserve">東京都</t>
        </is>
      </c>
      <c r="I113" s="2" t="inlineStr">
        <is>
          <t xml:space="preserve">東京都墨田区文花２丁目</t>
        </is>
      </c>
      <c r="J113" s="2" t="inlineStr">
        <is>
          <t xml:space="preserve">2015年11月</t>
        </is>
      </c>
      <c r="K113" s="2" t="inlineStr">
        <is>
          <t xml:space="preserve">東武亀戸線　小村井</t>
        </is>
      </c>
      <c r="L113" s="2" t="inlineStr">
        <is>
          <t xml:space="preserve">徒歩　4分</t>
        </is>
      </c>
      <c r="M113" s="2" t="inlineStr">
        <is>
          <t xml:space="preserve">50.08㎡</t>
        </is>
      </c>
      <c r="N113" s="4">
        <v>3300</v>
      </c>
      <c r="O113" s="5">
        <v>217.9</v>
      </c>
      <c r="P113" s="5"/>
      <c r="Q113" s="5"/>
      <c r="R113" s="5"/>
      <c r="S113" s="5"/>
      <c r="T113" s="5"/>
      <c r="U113" s="5"/>
      <c r="V113" s="5"/>
      <c r="W113" s="2"/>
      <c r="X113" s="2"/>
      <c r="Y113" s="2"/>
      <c r="Z113" s="2"/>
      <c r="AA113" s="2"/>
      <c r="AB113" s="4"/>
      <c r="AC113" s="5"/>
      <c r="AD113" s="5"/>
      <c r="AE113" s="5"/>
      <c r="AF113" s="5"/>
      <c r="AG113" s="5"/>
      <c r="AH113" s="5"/>
      <c r="AI113" s="5"/>
      <c r="AJ113" s="5"/>
      <c r="AK113" s="2"/>
      <c r="AL113" s="2"/>
      <c r="AM113" s="2"/>
    </row>
    <row r="114">
      <c r="A114" s="2">
        <f>IF(OR(AND(B114&gt;1.1,B114&lt;&gt;"成約物件不足"),AND(C114&gt;1.1,C114&lt;&gt;"成約物件不足"),AND(D114&gt;1.1,D114&lt;&gt;"成約物件不足"),AND(E114&gt;1.1,E114&lt;&gt;"成約物件不足")),"○","")</f>
      </c>
      <c r="B114" s="3" t="inlineStr">
        <is>
          <t xml:space="preserve">成約物件不足</t>
        </is>
      </c>
      <c r="C114" s="3" t="inlineStr">
        <is>
          <t xml:space="preserve">成約物件不足</t>
        </is>
      </c>
      <c r="D114" s="3" t="inlineStr">
        <is>
          <t xml:space="preserve">成約物件不足</t>
        </is>
      </c>
      <c r="E114" s="3" t="inlineStr">
        <is>
          <t xml:space="preserve">成約物件不足</t>
        </is>
      </c>
      <c r="F114" s="2" t="inlineStr">
        <is>
          <t xml:space="preserve">100133934270</t>
        </is>
      </c>
      <c r="G114" s="2" t="inlineStr">
        <is>
          <t xml:space="preserve">プレシス多摩永山レヴィエ</t>
        </is>
      </c>
      <c r="H114" s="2" t="inlineStr">
        <is>
          <t xml:space="preserve">東京都</t>
        </is>
      </c>
      <c r="I114" s="2" t="inlineStr">
        <is>
          <t xml:space="preserve">東京都多摩市諏訪４丁目</t>
        </is>
      </c>
      <c r="J114" s="2" t="inlineStr">
        <is>
          <t xml:space="preserve">2015年12月</t>
        </is>
      </c>
      <c r="K114" s="2" t="inlineStr">
        <is>
          <t xml:space="preserve">相模原線　京王永山</t>
        </is>
      </c>
      <c r="L114" s="2" t="inlineStr">
        <is>
          <t xml:space="preserve">徒歩　12分</t>
        </is>
      </c>
      <c r="M114" s="2" t="inlineStr">
        <is>
          <t xml:space="preserve">76.87㎡</t>
        </is>
      </c>
      <c r="N114" s="4">
        <v>3200</v>
      </c>
      <c r="O114" s="5">
        <v>137.7</v>
      </c>
      <c r="P114" s="5"/>
      <c r="Q114" s="5"/>
      <c r="R114" s="5"/>
      <c r="S114" s="5"/>
      <c r="T114" s="5"/>
      <c r="U114" s="5"/>
      <c r="V114" s="5"/>
      <c r="W114" s="2"/>
      <c r="X114" s="2"/>
      <c r="Y114" s="2"/>
      <c r="Z114" s="2"/>
      <c r="AA114" s="2"/>
      <c r="AB114" s="4"/>
      <c r="AC114" s="5"/>
      <c r="AD114" s="5"/>
      <c r="AE114" s="5"/>
      <c r="AF114" s="5"/>
      <c r="AG114" s="5"/>
      <c r="AH114" s="5"/>
      <c r="AI114" s="5"/>
      <c r="AJ114" s="5"/>
      <c r="AK114" s="2"/>
      <c r="AL114" s="2"/>
      <c r="AM114" s="2"/>
    </row>
    <row r="115">
      <c r="A115" s="2">
        <f>IF(OR(AND(B115&gt;1.1,B115&lt;&gt;"成約物件不足"),AND(C115&gt;1.1,C115&lt;&gt;"成約物件不足"),AND(D115&gt;1.1,D115&lt;&gt;"成約物件不足"),AND(E115&gt;1.1,E115&lt;&gt;"成約物件不足")),"○","")</f>
      </c>
      <c r="B115" s="3" t="inlineStr">
        <is>
          <t xml:space="preserve">成約物件不足</t>
        </is>
      </c>
      <c r="C115" s="3" t="inlineStr">
        <is>
          <t xml:space="preserve">成約物件不足</t>
        </is>
      </c>
      <c r="D115" s="3" t="inlineStr">
        <is>
          <t xml:space="preserve">成約物件不足</t>
        </is>
      </c>
      <c r="E115" s="3" t="inlineStr">
        <is>
          <t xml:space="preserve">成約物件不足</t>
        </is>
      </c>
      <c r="F115" s="2" t="inlineStr">
        <is>
          <t xml:space="preserve">100135217006</t>
        </is>
      </c>
      <c r="G115" s="2" t="inlineStr">
        <is>
          <t xml:space="preserve">レクシオシティ荻窪</t>
        </is>
      </c>
      <c r="H115" s="2" t="inlineStr">
        <is>
          <t xml:space="preserve">東京都</t>
        </is>
      </c>
      <c r="I115" s="2" t="inlineStr">
        <is>
          <t xml:space="preserve">東京都杉並区天沼２丁目</t>
        </is>
      </c>
      <c r="J115" s="2" t="inlineStr">
        <is>
          <t xml:space="preserve">2004年1月</t>
        </is>
      </c>
      <c r="K115" s="2" t="inlineStr">
        <is>
          <t xml:space="preserve">中央線　荻窪</t>
        </is>
      </c>
      <c r="L115" s="2" t="inlineStr">
        <is>
          <t xml:space="preserve">徒歩　15分</t>
        </is>
      </c>
      <c r="M115" s="2" t="inlineStr">
        <is>
          <t xml:space="preserve">51.53㎡</t>
        </is>
      </c>
      <c r="N115" s="4">
        <v>2990</v>
      </c>
      <c r="O115" s="5">
        <v>191.9</v>
      </c>
      <c r="P115" s="5"/>
      <c r="Q115" s="5"/>
      <c r="R115" s="5"/>
      <c r="S115" s="5"/>
      <c r="T115" s="5"/>
      <c r="U115" s="5"/>
      <c r="V115" s="5"/>
      <c r="W115" s="2"/>
      <c r="X115" s="2"/>
      <c r="Y115" s="2"/>
      <c r="Z115" s="2"/>
      <c r="AA115" s="2"/>
      <c r="AB115" s="4"/>
      <c r="AC115" s="5"/>
      <c r="AD115" s="5"/>
      <c r="AE115" s="5"/>
      <c r="AF115" s="5"/>
      <c r="AG115" s="5"/>
      <c r="AH115" s="5"/>
      <c r="AI115" s="5"/>
      <c r="AJ115" s="5"/>
      <c r="AK115" s="2"/>
      <c r="AL115" s="2"/>
      <c r="AM115" s="2"/>
    </row>
    <row r="116">
      <c r="A116" s="2">
        <f>IF(OR(AND(B116&gt;1.1,B116&lt;&gt;"成約物件不足"),AND(C116&gt;1.1,C116&lt;&gt;"成約物件不足"),AND(D116&gt;1.1,D116&lt;&gt;"成約物件不足"),AND(E116&gt;1.1,E116&lt;&gt;"成約物件不足")),"○","")</f>
      </c>
      <c r="B116" s="3" t="inlineStr">
        <is>
          <t xml:space="preserve">成約物件不足</t>
        </is>
      </c>
      <c r="C116" s="3" t="inlineStr">
        <is>
          <t xml:space="preserve">成約物件不足</t>
        </is>
      </c>
      <c r="D116" s="3" t="inlineStr">
        <is>
          <t xml:space="preserve">成約物件不足</t>
        </is>
      </c>
      <c r="E116" s="3" t="inlineStr">
        <is>
          <t xml:space="preserve">成約物件不足</t>
        </is>
      </c>
      <c r="F116" s="2" t="inlineStr">
        <is>
          <t xml:space="preserve">100135071883</t>
        </is>
      </c>
      <c r="G116" s="2" t="inlineStr">
        <is>
          <t xml:space="preserve">ワイズユウラク久米川</t>
        </is>
      </c>
      <c r="H116" s="2" t="inlineStr">
        <is>
          <t xml:space="preserve">東京都</t>
        </is>
      </c>
      <c r="I116" s="2" t="inlineStr">
        <is>
          <t xml:space="preserve">東京都東村山市栄町３丁目</t>
        </is>
      </c>
      <c r="J116" s="2" t="inlineStr">
        <is>
          <t xml:space="preserve">2004年1月</t>
        </is>
      </c>
      <c r="K116" s="2" t="inlineStr">
        <is>
          <t xml:space="preserve">西武新宿線　久米川</t>
        </is>
      </c>
      <c r="L116" s="2" t="inlineStr">
        <is>
          <t xml:space="preserve">徒歩　6分</t>
        </is>
      </c>
      <c r="M116" s="2" t="inlineStr">
        <is>
          <t xml:space="preserve">65.96㎡</t>
        </is>
      </c>
      <c r="N116" s="4">
        <v>2780</v>
      </c>
      <c r="O116" s="5">
        <v>139.4</v>
      </c>
      <c r="P116" s="5"/>
      <c r="Q116" s="5"/>
      <c r="R116" s="5"/>
      <c r="S116" s="5"/>
      <c r="T116" s="5"/>
      <c r="U116" s="5"/>
      <c r="V116" s="5"/>
      <c r="W116" s="2"/>
      <c r="X116" s="2"/>
      <c r="Y116" s="2"/>
      <c r="Z116" s="2"/>
      <c r="AA116" s="2"/>
      <c r="AB116" s="4"/>
      <c r="AC116" s="5"/>
      <c r="AD116" s="5"/>
      <c r="AE116" s="5"/>
      <c r="AF116" s="5"/>
      <c r="AG116" s="5"/>
      <c r="AH116" s="5"/>
      <c r="AI116" s="5"/>
      <c r="AJ116" s="5"/>
      <c r="AK116" s="2"/>
      <c r="AL116" s="2"/>
      <c r="AM116" s="2"/>
    </row>
    <row r="117">
      <c r="A117" s="2">
        <f>IF(OR(AND(B117&gt;1.1,B117&lt;&gt;"成約物件不足"),AND(C117&gt;1.1,C117&lt;&gt;"成約物件不足"),AND(D117&gt;1.1,D117&lt;&gt;"成約物件不足"),AND(E117&gt;1.1,E117&lt;&gt;"成約物件不足")),"○","")</f>
      </c>
      <c r="B117" s="3" t="inlineStr">
        <is>
          <t xml:space="preserve">成約物件不足</t>
        </is>
      </c>
      <c r="C117" s="3" t="inlineStr">
        <is>
          <t xml:space="preserve">成約物件不足</t>
        </is>
      </c>
      <c r="D117" s="3" t="inlineStr">
        <is>
          <t xml:space="preserve">成約物件不足</t>
        </is>
      </c>
      <c r="E117" s="3" t="inlineStr">
        <is>
          <t xml:space="preserve">成約物件不足</t>
        </is>
      </c>
      <c r="F117" s="2" t="inlineStr">
        <is>
          <t xml:space="preserve">100135674815</t>
        </is>
      </c>
      <c r="G117" s="2" t="inlineStr">
        <is>
          <t xml:space="preserve">マ・トール鹿浜ライフスクエア</t>
        </is>
      </c>
      <c r="H117" s="2" t="inlineStr">
        <is>
          <t xml:space="preserve">東京都</t>
        </is>
      </c>
      <c r="I117" s="2" t="inlineStr">
        <is>
          <t xml:space="preserve">東京都足立区鹿浜１丁目</t>
        </is>
      </c>
      <c r="J117" s="2" t="inlineStr">
        <is>
          <t xml:space="preserve">2006年10月</t>
        </is>
      </c>
      <c r="K117" s="2" t="inlineStr">
        <is>
          <t xml:space="preserve">京浜東北線　王子</t>
        </is>
      </c>
      <c r="L117" s="2" t="inlineStr">
        <is>
          <t xml:space="preserve">徒歩　13分</t>
        </is>
      </c>
      <c r="M117" s="2" t="inlineStr">
        <is>
          <t xml:space="preserve">60.62㎡</t>
        </is>
      </c>
      <c r="N117" s="4">
        <v>2700</v>
      </c>
      <c r="O117" s="5">
        <v>147.3</v>
      </c>
      <c r="P117" s="5"/>
      <c r="Q117" s="5"/>
      <c r="R117" s="5"/>
      <c r="S117" s="5"/>
      <c r="T117" s="5"/>
      <c r="U117" s="5"/>
      <c r="V117" s="5"/>
      <c r="W117" s="2"/>
      <c r="X117" s="2"/>
      <c r="Y117" s="2"/>
      <c r="Z117" s="2"/>
      <c r="AA117" s="2"/>
      <c r="AB117" s="4"/>
      <c r="AC117" s="5"/>
      <c r="AD117" s="5"/>
      <c r="AE117" s="5"/>
      <c r="AF117" s="5"/>
      <c r="AG117" s="5"/>
      <c r="AH117" s="5"/>
      <c r="AI117" s="5"/>
      <c r="AJ117" s="5"/>
      <c r="AK117" s="2"/>
      <c r="AL117" s="2"/>
      <c r="AM117" s="2"/>
    </row>
    <row r="118">
      <c r="A118" s="2">
        <f>IF(OR(AND(B118&gt;1.1,B118&lt;&gt;"成約物件不足"),AND(C118&gt;1.1,C118&lt;&gt;"成約物件不足"),AND(D118&gt;1.1,D118&lt;&gt;"成約物件不足"),AND(E118&gt;1.1,E118&lt;&gt;"成約物件不足")),"○","")</f>
      </c>
      <c r="B118" s="3" t="inlineStr">
        <is>
          <t xml:space="preserve">成約物件不足</t>
        </is>
      </c>
      <c r="C118" s="3" t="inlineStr">
        <is>
          <t xml:space="preserve">成約物件不足</t>
        </is>
      </c>
      <c r="D118" s="3">
        <f>AB118/O118</f>
      </c>
      <c r="E118" s="3">
        <f>AC118/O118</f>
      </c>
      <c r="F118" s="2" t="inlineStr">
        <is>
          <t xml:space="preserve">100132875917</t>
        </is>
      </c>
      <c r="G118" s="2" t="inlineStr">
        <is>
          <t xml:space="preserve">ザ・タワー横浜北仲　手あり</t>
        </is>
      </c>
      <c r="H118" s="2" t="inlineStr">
        <is>
          <t xml:space="preserve">神奈川県</t>
        </is>
      </c>
      <c r="I118" s="2" t="inlineStr">
        <is>
          <t xml:space="preserve">神奈川県横浜市中区北仲通５丁目</t>
        </is>
      </c>
      <c r="J118" s="2" t="inlineStr">
        <is>
          <t xml:space="preserve">2019年10月</t>
        </is>
      </c>
      <c r="K118" s="2" t="inlineStr">
        <is>
          <t xml:space="preserve">みなとＭ線　馬車道</t>
        </is>
      </c>
      <c r="L118" s="2" t="inlineStr">
        <is>
          <t xml:space="preserve">徒歩　1分</t>
        </is>
      </c>
      <c r="M118" s="2" t="inlineStr">
        <is>
          <t xml:space="preserve">64.46㎡</t>
        </is>
      </c>
      <c r="N118" s="4">
        <v>14999</v>
      </c>
      <c r="O118" s="5">
        <v>769.3</v>
      </c>
      <c r="P118" s="5"/>
      <c r="Q118" s="5"/>
      <c r="R118" s="5"/>
      <c r="S118" s="5"/>
      <c r="T118" s="5"/>
      <c r="U118" s="5"/>
      <c r="V118" s="5"/>
      <c r="W118" s="2"/>
      <c r="X118" s="2"/>
      <c r="Y118" s="2"/>
      <c r="Z118" s="2"/>
      <c r="AA118" s="2"/>
      <c r="AB118" s="4">
        <f>AVERAGE(AD118:AF118)</f>
      </c>
      <c r="AC118" s="5">
        <f>MAX(AD118:AH118)</f>
      </c>
      <c r="AD118" s="5">
        <v>472.6</v>
      </c>
      <c r="AE118" s="5">
        <v>687.3</v>
      </c>
      <c r="AF118" s="5">
        <v>439.6</v>
      </c>
      <c r="AG118" s="5">
        <v>622.7</v>
      </c>
      <c r="AH118" s="5">
        <v>461.6</v>
      </c>
      <c r="AI118" s="5" t="inlineStr">
        <is>
          <t xml:space="preserve">2024-04-05</t>
        </is>
      </c>
      <c r="AJ118" s="5" t="inlineStr">
        <is>
          <t xml:space="preserve">2022-05-27</t>
        </is>
      </c>
      <c r="AK118" s="2" t="inlineStr">
        <is>
          <t xml:space="preserve">2021-09-11</t>
        </is>
      </c>
      <c r="AL118" s="2" t="inlineStr">
        <is>
          <t xml:space="preserve">2021-06-22</t>
        </is>
      </c>
      <c r="AM118" s="2" t="inlineStr">
        <is>
          <t xml:space="preserve">2020-12-01</t>
        </is>
      </c>
    </row>
    <row r="119">
      <c r="A119" s="2">
        <f>IF(OR(AND(B119&gt;1.1,B119&lt;&gt;"成約物件不足"),AND(C119&gt;1.1,C119&lt;&gt;"成約物件不足"),AND(D119&gt;1.1,D119&lt;&gt;"成約物件不足"),AND(E119&gt;1.1,E119&lt;&gt;"成約物件不足")),"○","")</f>
      </c>
      <c r="B119" s="3" t="inlineStr">
        <is>
          <t xml:space="preserve">成約物件不足</t>
        </is>
      </c>
      <c r="C119" s="3" t="inlineStr">
        <is>
          <t xml:space="preserve">成約物件不足</t>
        </is>
      </c>
      <c r="D119" s="3">
        <f>AB119/O119</f>
      </c>
      <c r="E119" s="3">
        <f>AC119/O119</f>
      </c>
      <c r="F119" s="2" t="inlineStr">
        <is>
          <t xml:space="preserve">100135842021</t>
        </is>
      </c>
      <c r="G119" s="2" t="inlineStr">
        <is>
          <t xml:space="preserve">リヴァリエＣ棟</t>
        </is>
      </c>
      <c r="H119" s="2" t="inlineStr">
        <is>
          <t xml:space="preserve">神奈川県</t>
        </is>
      </c>
      <c r="I119" s="2" t="inlineStr">
        <is>
          <t xml:space="preserve">神奈川県川崎市川崎区港町</t>
        </is>
      </c>
      <c r="J119" s="2" t="inlineStr">
        <is>
          <t xml:space="preserve">2016年11月</t>
        </is>
      </c>
      <c r="K119" s="2" t="inlineStr">
        <is>
          <t xml:space="preserve">京急大師線　港町</t>
        </is>
      </c>
      <c r="L119" s="2" t="inlineStr">
        <is>
          <t xml:space="preserve">徒歩　2分</t>
        </is>
      </c>
      <c r="M119" s="2" t="inlineStr">
        <is>
          <t xml:space="preserve">76.67㎡</t>
        </is>
      </c>
      <c r="N119" s="4">
        <v>13300</v>
      </c>
      <c r="O119" s="5">
        <v>573.5</v>
      </c>
      <c r="P119" s="5"/>
      <c r="Q119" s="5"/>
      <c r="R119" s="5"/>
      <c r="S119" s="5"/>
      <c r="T119" s="5"/>
      <c r="U119" s="5"/>
      <c r="V119" s="5"/>
      <c r="W119" s="2"/>
      <c r="X119" s="2"/>
      <c r="Y119" s="2"/>
      <c r="Z119" s="2"/>
      <c r="AA119" s="2"/>
      <c r="AB119" s="4">
        <f>AVERAGE(AD119:AF119)</f>
      </c>
      <c r="AC119" s="5">
        <f>MAX(AD119:AH119)</f>
      </c>
      <c r="AD119" s="5">
        <v>301.7</v>
      </c>
      <c r="AE119" s="5">
        <v>245.8</v>
      </c>
      <c r="AF119" s="5">
        <v>166.8</v>
      </c>
      <c r="AG119" s="5">
        <v>197.1</v>
      </c>
      <c r="AH119" s="5">
        <v>148.8</v>
      </c>
      <c r="AI119" s="5" t="inlineStr">
        <is>
          <t xml:space="preserve">2025-09-12</t>
        </is>
      </c>
      <c r="AJ119" s="5" t="inlineStr">
        <is>
          <t xml:space="preserve">2022-05-28</t>
        </is>
      </c>
      <c r="AK119" s="2" t="inlineStr">
        <is>
          <t xml:space="preserve">2020-09-18</t>
        </is>
      </c>
      <c r="AL119" s="2" t="inlineStr">
        <is>
          <t xml:space="preserve">2020-02-16</t>
        </is>
      </c>
      <c r="AM119" s="2" t="inlineStr">
        <is>
          <t xml:space="preserve">2014-10-30</t>
        </is>
      </c>
    </row>
    <row r="120">
      <c r="A120" s="2">
        <f>IF(OR(AND(B120&gt;1.1,B120&lt;&gt;"成約物件不足"),AND(C120&gt;1.1,C120&lt;&gt;"成約物件不足"),AND(D120&gt;1.1,D120&lt;&gt;"成約物件不足"),AND(E120&gt;1.1,E120&lt;&gt;"成約物件不足")),"○","")</f>
      </c>
      <c r="B120" s="3" t="inlineStr">
        <is>
          <t xml:space="preserve">成約物件不足</t>
        </is>
      </c>
      <c r="C120" s="3" t="inlineStr">
        <is>
          <t xml:space="preserve">成約物件不足</t>
        </is>
      </c>
      <c r="D120" s="3">
        <f>AB120/O120</f>
      </c>
      <c r="E120" s="3">
        <f>AC120/O120</f>
      </c>
      <c r="F120" s="2" t="inlineStr">
        <is>
          <t xml:space="preserve">100133666198</t>
        </is>
      </c>
      <c r="G120" s="2" t="inlineStr">
        <is>
          <t xml:space="preserve">リエトコート武蔵小杉イーストタワー</t>
        </is>
      </c>
      <c r="H120" s="2" t="inlineStr">
        <is>
          <t xml:space="preserve">神奈川県</t>
        </is>
      </c>
      <c r="I120" s="2" t="inlineStr">
        <is>
          <t xml:space="preserve">神奈川県川崎市中原区中丸子</t>
        </is>
      </c>
      <c r="J120" s="2" t="inlineStr">
        <is>
          <t xml:space="preserve">2008年1月</t>
        </is>
      </c>
      <c r="K120" s="2" t="inlineStr">
        <is>
          <t xml:space="preserve">横須賀線　武蔵小杉</t>
        </is>
      </c>
      <c r="L120" s="2" t="inlineStr">
        <is>
          <t xml:space="preserve">徒歩　3分</t>
        </is>
      </c>
      <c r="M120" s="2" t="inlineStr">
        <is>
          <t xml:space="preserve">89.45㎡</t>
        </is>
      </c>
      <c r="N120" s="4">
        <v>12960</v>
      </c>
      <c r="O120" s="5">
        <v>479</v>
      </c>
      <c r="P120" s="5">
        <f>AVERAGE(R120:T120)</f>
      </c>
      <c r="Q120" s="5">
        <f>MAX(R120:V120)</f>
      </c>
      <c r="R120" s="5">
        <v>378.4</v>
      </c>
      <c r="S120" s="5">
        <v>300.3</v>
      </c>
      <c r="T120" s="5"/>
      <c r="U120" s="5"/>
      <c r="V120" s="5"/>
      <c r="W120" s="2" t="inlineStr">
        <is>
          <t xml:space="preserve">2025-04-30</t>
        </is>
      </c>
      <c r="X120" s="2" t="inlineStr">
        <is>
          <t xml:space="preserve">2016-12-28</t>
        </is>
      </c>
      <c r="Y120" s="2"/>
      <c r="Z120" s="2"/>
      <c r="AA120" s="2"/>
      <c r="AB120" s="4">
        <f>AVERAGE(AD120:AF120)</f>
      </c>
      <c r="AC120" s="5">
        <f>MAX(AD120:AH120)</f>
      </c>
      <c r="AD120" s="5">
        <v>378.4</v>
      </c>
      <c r="AE120" s="5">
        <v>343.5</v>
      </c>
      <c r="AF120" s="5">
        <v>347.3</v>
      </c>
      <c r="AG120" s="5">
        <v>284.3</v>
      </c>
      <c r="AH120" s="5">
        <v>300.3</v>
      </c>
      <c r="AI120" s="5" t="inlineStr">
        <is>
          <t xml:space="preserve">2025-04-30</t>
        </is>
      </c>
      <c r="AJ120" s="5" t="inlineStr">
        <is>
          <t xml:space="preserve">2025-03-22</t>
        </is>
      </c>
      <c r="AK120" s="2" t="inlineStr">
        <is>
          <t xml:space="preserve">2023-04-29</t>
        </is>
      </c>
      <c r="AL120" s="2" t="inlineStr">
        <is>
          <t xml:space="preserve">2022-09-24</t>
        </is>
      </c>
      <c r="AM120" s="2" t="inlineStr">
        <is>
          <t xml:space="preserve">2016-12-28</t>
        </is>
      </c>
    </row>
    <row r="121">
      <c r="A121" s="2">
        <f>IF(OR(AND(B121&gt;1.1,B121&lt;&gt;"成約物件不足"),AND(C121&gt;1.1,C121&lt;&gt;"成約物件不足"),AND(D121&gt;1.1,D121&lt;&gt;"成約物件不足"),AND(E121&gt;1.1,E121&lt;&gt;"成約物件不足")),"○","")</f>
      </c>
      <c r="B121" s="3">
        <f>P121/O121</f>
      </c>
      <c r="C121" s="3">
        <f>Q121/O121</f>
      </c>
      <c r="D121" s="3">
        <f>AB121/O121</f>
      </c>
      <c r="E121" s="3">
        <f>AC121/O121</f>
      </c>
      <c r="F121" s="2" t="inlineStr">
        <is>
          <t xml:space="preserve">100132360356</t>
        </is>
      </c>
      <c r="G121" s="2" t="inlineStr">
        <is>
          <t xml:space="preserve">シティタワー武蔵小杉</t>
        </is>
      </c>
      <c r="H121" s="2" t="inlineStr">
        <is>
          <t xml:space="preserve">神奈川県</t>
        </is>
      </c>
      <c r="I121" s="2" t="inlineStr">
        <is>
          <t xml:space="preserve">神奈川県川崎市中原区市ノ坪</t>
        </is>
      </c>
      <c r="J121" s="2" t="inlineStr">
        <is>
          <t xml:space="preserve">2015年12月</t>
        </is>
      </c>
      <c r="K121" s="2" t="inlineStr">
        <is>
          <t xml:space="preserve">東横線　武蔵小杉</t>
        </is>
      </c>
      <c r="L121" s="2" t="inlineStr">
        <is>
          <t xml:space="preserve">徒歩　5分</t>
        </is>
      </c>
      <c r="M121" s="2" t="inlineStr">
        <is>
          <t xml:space="preserve">70.58㎡</t>
        </is>
      </c>
      <c r="N121" s="4">
        <v>12800</v>
      </c>
      <c r="O121" s="5">
        <v>599.6</v>
      </c>
      <c r="P121" s="5">
        <f>AVERAGE(R121:T121)</f>
      </c>
      <c r="Q121" s="5">
        <f>MAX(R121:V121)</f>
      </c>
      <c r="R121" s="5">
        <v>486.1</v>
      </c>
      <c r="S121" s="5">
        <v>472.9</v>
      </c>
      <c r="T121" s="5">
        <v>500</v>
      </c>
      <c r="U121" s="5">
        <v>373</v>
      </c>
      <c r="V121" s="5">
        <v>418.4</v>
      </c>
      <c r="W121" s="2" t="inlineStr">
        <is>
          <t xml:space="preserve">2025-02-28</t>
        </is>
      </c>
      <c r="X121" s="2" t="inlineStr">
        <is>
          <t xml:space="preserve">2024-06-27</t>
        </is>
      </c>
      <c r="Y121" s="2" t="inlineStr">
        <is>
          <t xml:space="preserve">2023-03-27</t>
        </is>
      </c>
      <c r="Z121" s="2" t="inlineStr">
        <is>
          <t xml:space="preserve">2022-10-16</t>
        </is>
      </c>
      <c r="AA121" s="2" t="inlineStr">
        <is>
          <t xml:space="preserve">2022-09-09</t>
        </is>
      </c>
      <c r="AB121" s="4">
        <f>AVERAGE(AD121:AF121)</f>
      </c>
      <c r="AC121" s="5">
        <f>MAX(AD121:AH121)</f>
      </c>
      <c r="AD121" s="5">
        <v>486.1</v>
      </c>
      <c r="AE121" s="5">
        <v>472.9</v>
      </c>
      <c r="AF121" s="5">
        <v>500</v>
      </c>
      <c r="AG121" s="5">
        <v>267.6</v>
      </c>
      <c r="AH121" s="5">
        <v>373</v>
      </c>
      <c r="AI121" s="5" t="inlineStr">
        <is>
          <t xml:space="preserve">2025-02-28</t>
        </is>
      </c>
      <c r="AJ121" s="5" t="inlineStr">
        <is>
          <t xml:space="preserve">2024-06-27</t>
        </is>
      </c>
      <c r="AK121" s="2" t="inlineStr">
        <is>
          <t xml:space="preserve">2023-03-27</t>
        </is>
      </c>
      <c r="AL121" s="2" t="inlineStr">
        <is>
          <t xml:space="preserve">2023-03-12</t>
        </is>
      </c>
      <c r="AM121" s="2" t="inlineStr">
        <is>
          <t xml:space="preserve">2022-10-16</t>
        </is>
      </c>
    </row>
    <row r="122">
      <c r="A122" s="2">
        <f>IF(OR(AND(B122&gt;1.1,B122&lt;&gt;"成約物件不足"),AND(C122&gt;1.1,C122&lt;&gt;"成約物件不足"),AND(D122&gt;1.1,D122&lt;&gt;"成約物件不足"),AND(E122&gt;1.1,E122&lt;&gt;"成約物件不足")),"○","")</f>
      </c>
      <c r="B122" s="3">
        <f>P122/O122</f>
      </c>
      <c r="C122" s="3">
        <f>Q122/O122</f>
      </c>
      <c r="D122" s="3">
        <f>AB122/O122</f>
      </c>
      <c r="E122" s="3">
        <f>AC122/O122</f>
      </c>
      <c r="F122" s="2" t="inlineStr">
        <is>
          <t xml:space="preserve">100133856625</t>
        </is>
      </c>
      <c r="G122" s="2" t="inlineStr">
        <is>
          <t xml:space="preserve">シティタワー武蔵小杉</t>
        </is>
      </c>
      <c r="H122" s="2" t="inlineStr">
        <is>
          <t xml:space="preserve">神奈川県</t>
        </is>
      </c>
      <c r="I122" s="2" t="inlineStr">
        <is>
          <t xml:space="preserve">神奈川県川崎市中原区市ノ坪</t>
        </is>
      </c>
      <c r="J122" s="2" t="inlineStr">
        <is>
          <t xml:space="preserve">2015年12月</t>
        </is>
      </c>
      <c r="K122" s="2" t="inlineStr">
        <is>
          <t xml:space="preserve">東横線　武蔵小杉</t>
        </is>
      </c>
      <c r="L122" s="2" t="inlineStr">
        <is>
          <t xml:space="preserve">徒歩　4分</t>
        </is>
      </c>
      <c r="M122" s="2" t="inlineStr">
        <is>
          <t xml:space="preserve">70.01㎡</t>
        </is>
      </c>
      <c r="N122" s="4">
        <v>12800</v>
      </c>
      <c r="O122" s="5">
        <v>604.4</v>
      </c>
      <c r="P122" s="5">
        <f>AVERAGE(R122:T122)</f>
      </c>
      <c r="Q122" s="5">
        <f>MAX(R122:V122)</f>
      </c>
      <c r="R122" s="5">
        <v>486.1</v>
      </c>
      <c r="S122" s="5">
        <v>472.9</v>
      </c>
      <c r="T122" s="5">
        <v>500</v>
      </c>
      <c r="U122" s="5">
        <v>373</v>
      </c>
      <c r="V122" s="5">
        <v>418.4</v>
      </c>
      <c r="W122" s="2" t="inlineStr">
        <is>
          <t xml:space="preserve">2025-02-28</t>
        </is>
      </c>
      <c r="X122" s="2" t="inlineStr">
        <is>
          <t xml:space="preserve">2024-06-27</t>
        </is>
      </c>
      <c r="Y122" s="2" t="inlineStr">
        <is>
          <t xml:space="preserve">2023-03-27</t>
        </is>
      </c>
      <c r="Z122" s="2" t="inlineStr">
        <is>
          <t xml:space="preserve">2022-10-16</t>
        </is>
      </c>
      <c r="AA122" s="2" t="inlineStr">
        <is>
          <t xml:space="preserve">2022-09-09</t>
        </is>
      </c>
      <c r="AB122" s="4">
        <f>AVERAGE(AD122:AF122)</f>
      </c>
      <c r="AC122" s="5">
        <f>MAX(AD122:AH122)</f>
      </c>
      <c r="AD122" s="5">
        <v>486.1</v>
      </c>
      <c r="AE122" s="5">
        <v>472.9</v>
      </c>
      <c r="AF122" s="5">
        <v>500</v>
      </c>
      <c r="AG122" s="5">
        <v>267.6</v>
      </c>
      <c r="AH122" s="5">
        <v>373</v>
      </c>
      <c r="AI122" s="5" t="inlineStr">
        <is>
          <t xml:space="preserve">2025-02-28</t>
        </is>
      </c>
      <c r="AJ122" s="5" t="inlineStr">
        <is>
          <t xml:space="preserve">2024-06-27</t>
        </is>
      </c>
      <c r="AK122" s="2" t="inlineStr">
        <is>
          <t xml:space="preserve">2023-03-27</t>
        </is>
      </c>
      <c r="AL122" s="2" t="inlineStr">
        <is>
          <t xml:space="preserve">2023-03-12</t>
        </is>
      </c>
      <c r="AM122" s="2" t="inlineStr">
        <is>
          <t xml:space="preserve">2022-10-16</t>
        </is>
      </c>
    </row>
    <row r="123">
      <c r="A123" s="2">
        <f>IF(OR(AND(B123&gt;1.1,B123&lt;&gt;"成約物件不足"),AND(C123&gt;1.1,C123&lt;&gt;"成約物件不足"),AND(D123&gt;1.1,D123&lt;&gt;"成約物件不足"),AND(E123&gt;1.1,E123&lt;&gt;"成約物件不足")),"○","")</f>
      </c>
      <c r="B123" s="3" t="inlineStr">
        <is>
          <t xml:space="preserve">成約物件不足</t>
        </is>
      </c>
      <c r="C123" s="3" t="inlineStr">
        <is>
          <t xml:space="preserve">成約物件不足</t>
        </is>
      </c>
      <c r="D123" s="3" t="inlineStr">
        <is>
          <t xml:space="preserve">成約物件不足</t>
        </is>
      </c>
      <c r="E123" s="3" t="inlineStr">
        <is>
          <t xml:space="preserve">成約物件不足</t>
        </is>
      </c>
      <c r="F123" s="2" t="inlineStr">
        <is>
          <t xml:space="preserve">100134946476</t>
        </is>
      </c>
      <c r="G123" s="2" t="inlineStr">
        <is>
          <t xml:space="preserve">新百合ヶ丘レガートプレイス</t>
        </is>
      </c>
      <c r="H123" s="2" t="inlineStr">
        <is>
          <t xml:space="preserve">神奈川県</t>
        </is>
      </c>
      <c r="I123" s="2" t="inlineStr">
        <is>
          <t xml:space="preserve">神奈川県川崎市麻生区上麻生３丁目</t>
        </is>
      </c>
      <c r="J123" s="2" t="inlineStr">
        <is>
          <t xml:space="preserve">2006年1月</t>
        </is>
      </c>
      <c r="K123" s="2" t="inlineStr">
        <is>
          <t xml:space="preserve">小田急線　新百合ヶ丘</t>
        </is>
      </c>
      <c r="L123" s="2" t="inlineStr">
        <is>
          <t xml:space="preserve">徒歩　5分</t>
        </is>
      </c>
      <c r="M123" s="2" t="inlineStr">
        <is>
          <t xml:space="preserve">105.49㎡</t>
        </is>
      </c>
      <c r="N123" s="4">
        <v>12500</v>
      </c>
      <c r="O123" s="5">
        <v>391.8</v>
      </c>
      <c r="P123" s="5"/>
      <c r="Q123" s="5"/>
      <c r="R123" s="5"/>
      <c r="S123" s="5"/>
      <c r="T123" s="5"/>
      <c r="U123" s="5"/>
      <c r="V123" s="5"/>
      <c r="W123" s="2"/>
      <c r="X123" s="2"/>
      <c r="Y123" s="2"/>
      <c r="Z123" s="2"/>
      <c r="AA123" s="2"/>
      <c r="AB123" s="4"/>
      <c r="AC123" s="5"/>
      <c r="AD123" s="5"/>
      <c r="AE123" s="5"/>
      <c r="AF123" s="5"/>
      <c r="AG123" s="5"/>
      <c r="AH123" s="5"/>
      <c r="AI123" s="5"/>
      <c r="AJ123" s="5"/>
      <c r="AK123" s="2"/>
      <c r="AL123" s="2"/>
      <c r="AM123" s="2"/>
    </row>
    <row r="124">
      <c r="A124" s="2">
        <f>IF(OR(AND(B124&gt;1.1,B124&lt;&gt;"成約物件不足"),AND(C124&gt;1.1,C124&lt;&gt;"成約物件不足"),AND(D124&gt;1.1,D124&lt;&gt;"成約物件不足"),AND(E124&gt;1.1,E124&lt;&gt;"成約物件不足")),"○","")</f>
      </c>
      <c r="B124" s="3" t="inlineStr">
        <is>
          <t xml:space="preserve">成約物件不足</t>
        </is>
      </c>
      <c r="C124" s="3" t="inlineStr">
        <is>
          <t xml:space="preserve">成約物件不足</t>
        </is>
      </c>
      <c r="D124" s="3">
        <f>AB124/O124</f>
      </c>
      <c r="E124" s="3">
        <f>AC124/O124</f>
      </c>
      <c r="F124" s="2" t="inlineStr">
        <is>
          <t xml:space="preserve">100134104720</t>
        </is>
      </c>
      <c r="G124" s="2" t="inlineStr">
        <is>
          <t xml:space="preserve">グローリオタワー横浜元町</t>
        </is>
      </c>
      <c r="H124" s="2" t="inlineStr">
        <is>
          <t xml:space="preserve">神奈川県</t>
        </is>
      </c>
      <c r="I124" s="2" t="inlineStr">
        <is>
          <t xml:space="preserve">神奈川県横浜市中区山下町</t>
        </is>
      </c>
      <c r="J124" s="2" t="inlineStr">
        <is>
          <t xml:space="preserve">2005年2月</t>
        </is>
      </c>
      <c r="K124" s="2" t="inlineStr">
        <is>
          <t xml:space="preserve">みなとＭ線　元町・中華街</t>
        </is>
      </c>
      <c r="L124" s="2" t="inlineStr">
        <is>
          <t xml:space="preserve">徒歩　1分</t>
        </is>
      </c>
      <c r="M124" s="2" t="inlineStr">
        <is>
          <t xml:space="preserve">79.56㎡</t>
        </is>
      </c>
      <c r="N124" s="4">
        <v>11800</v>
      </c>
      <c r="O124" s="5">
        <v>490.3</v>
      </c>
      <c r="P124" s="5"/>
      <c r="Q124" s="5"/>
      <c r="R124" s="5"/>
      <c r="S124" s="5"/>
      <c r="T124" s="5"/>
      <c r="U124" s="5"/>
      <c r="V124" s="5"/>
      <c r="W124" s="2"/>
      <c r="X124" s="2"/>
      <c r="Y124" s="2"/>
      <c r="Z124" s="2"/>
      <c r="AA124" s="2"/>
      <c r="AB124" s="4">
        <f>AVERAGE(AD124:AF124)</f>
      </c>
      <c r="AC124" s="5">
        <f>MAX(AD124:AH124)</f>
      </c>
      <c r="AD124" s="5">
        <v>244.7</v>
      </c>
      <c r="AE124" s="5">
        <v>408.5</v>
      </c>
      <c r="AF124" s="5">
        <v>264.2</v>
      </c>
      <c r="AG124" s="5">
        <v>271.4</v>
      </c>
      <c r="AH124" s="5"/>
      <c r="AI124" s="5" t="inlineStr">
        <is>
          <t xml:space="preserve">2021-09-28</t>
        </is>
      </c>
      <c r="AJ124" s="5" t="inlineStr">
        <is>
          <t xml:space="preserve">2021-06-27</t>
        </is>
      </c>
      <c r="AK124" s="2" t="inlineStr">
        <is>
          <t xml:space="preserve">2017-03-30</t>
        </is>
      </c>
      <c r="AL124" s="2" t="inlineStr">
        <is>
          <t xml:space="preserve">2015-12-24</t>
        </is>
      </c>
      <c r="AM124" s="2"/>
    </row>
    <row r="125">
      <c r="A125" s="2">
        <f>IF(OR(AND(B125&gt;1.1,B125&lt;&gt;"成約物件不足"),AND(C125&gt;1.1,C125&lt;&gt;"成約物件不足"),AND(D125&gt;1.1,D125&lt;&gt;"成約物件不足"),AND(E125&gt;1.1,E125&lt;&gt;"成約物件不足")),"○","")</f>
      </c>
      <c r="B125" s="3" t="inlineStr">
        <is>
          <t xml:space="preserve">成約物件不足</t>
        </is>
      </c>
      <c r="C125" s="3" t="inlineStr">
        <is>
          <t xml:space="preserve">成約物件不足</t>
        </is>
      </c>
      <c r="D125" s="3" t="inlineStr">
        <is>
          <t xml:space="preserve">成約物件不足</t>
        </is>
      </c>
      <c r="E125" s="3" t="inlineStr">
        <is>
          <t xml:space="preserve">成約物件不足</t>
        </is>
      </c>
      <c r="F125" s="2" t="inlineStr">
        <is>
          <t xml:space="preserve">100136105878</t>
        </is>
      </c>
      <c r="G125" s="2" t="inlineStr">
        <is>
          <t xml:space="preserve">レーベン横浜山手　ＯＮＥ　ＷＡＲＤ　ＣＯＵＲＴ</t>
        </is>
      </c>
      <c r="H125" s="2" t="inlineStr">
        <is>
          <t xml:space="preserve">神奈川県</t>
        </is>
      </c>
      <c r="I125" s="2" t="inlineStr">
        <is>
          <t xml:space="preserve">神奈川県横浜市中区池袋</t>
        </is>
      </c>
      <c r="J125" s="2" t="inlineStr">
        <is>
          <t xml:space="preserve">2023年2月</t>
        </is>
      </c>
      <c r="K125" s="2" t="inlineStr">
        <is>
          <t xml:space="preserve">根岸線　山手</t>
        </is>
      </c>
      <c r="L125" s="2" t="inlineStr">
        <is>
          <t xml:space="preserve">徒歩　13分</t>
        </is>
      </c>
      <c r="M125" s="2" t="inlineStr">
        <is>
          <t xml:space="preserve">84.83㎡</t>
        </is>
      </c>
      <c r="N125" s="4">
        <v>9800</v>
      </c>
      <c r="O125" s="5">
        <v>382</v>
      </c>
      <c r="P125" s="5"/>
      <c r="Q125" s="5"/>
      <c r="R125" s="5"/>
      <c r="S125" s="5"/>
      <c r="T125" s="5"/>
      <c r="U125" s="5"/>
      <c r="V125" s="5"/>
      <c r="W125" s="2"/>
      <c r="X125" s="2"/>
      <c r="Y125" s="2"/>
      <c r="Z125" s="2"/>
      <c r="AA125" s="2"/>
      <c r="AB125" s="4"/>
      <c r="AC125" s="5"/>
      <c r="AD125" s="5"/>
      <c r="AE125" s="5"/>
      <c r="AF125" s="5"/>
      <c r="AG125" s="5"/>
      <c r="AH125" s="5"/>
      <c r="AI125" s="5"/>
      <c r="AJ125" s="5"/>
      <c r="AK125" s="2"/>
      <c r="AL125" s="2"/>
      <c r="AM125" s="2"/>
    </row>
    <row r="126">
      <c r="A126" s="2">
        <f>IF(OR(AND(B126&gt;1.1,B126&lt;&gt;"成約物件不足"),AND(C126&gt;1.1,C126&lt;&gt;"成約物件不足"),AND(D126&gt;1.1,D126&lt;&gt;"成約物件不足"),AND(E126&gt;1.1,E126&lt;&gt;"成約物件不足")),"○","")</f>
      </c>
      <c r="B126" s="3">
        <f>P126/O126</f>
      </c>
      <c r="C126" s="3">
        <f>Q126/O126</f>
      </c>
      <c r="D126" s="3">
        <f>AB126/O126</f>
      </c>
      <c r="E126" s="3">
        <f>AC126/O126</f>
      </c>
      <c r="F126" s="2" t="inlineStr">
        <is>
          <t xml:space="preserve">100136101076</t>
        </is>
      </c>
      <c r="G126" s="2" t="inlineStr">
        <is>
          <t xml:space="preserve">ロイヤルタワー横濱鶴見</t>
        </is>
      </c>
      <c r="H126" s="2" t="inlineStr">
        <is>
          <t xml:space="preserve">神奈川県</t>
        </is>
      </c>
      <c r="I126" s="2" t="inlineStr">
        <is>
          <t xml:space="preserve">神奈川県横浜市鶴見区鶴見中央１丁目</t>
        </is>
      </c>
      <c r="J126" s="2" t="inlineStr">
        <is>
          <t xml:space="preserve">2010年9月</t>
        </is>
      </c>
      <c r="K126" s="2" t="inlineStr">
        <is>
          <t xml:space="preserve">京浜東北線　鶴見</t>
        </is>
      </c>
      <c r="L126" s="2" t="inlineStr">
        <is>
          <t xml:space="preserve">徒歩　1分</t>
        </is>
      </c>
      <c r="M126" s="2" t="inlineStr">
        <is>
          <t xml:space="preserve">59.4㎡</t>
        </is>
      </c>
      <c r="N126" s="4">
        <v>8000</v>
      </c>
      <c r="O126" s="5">
        <v>445.3</v>
      </c>
      <c r="P126" s="5">
        <f>AVERAGE(R126:T126)</f>
      </c>
      <c r="Q126" s="5">
        <f>MAX(R126:V126)</f>
      </c>
      <c r="R126" s="5">
        <v>294</v>
      </c>
      <c r="S126" s="5">
        <v>319</v>
      </c>
      <c r="T126" s="5">
        <v>323.2</v>
      </c>
      <c r="U126" s="5">
        <v>269.3</v>
      </c>
      <c r="V126" s="5">
        <v>266.5</v>
      </c>
      <c r="W126" s="2" t="inlineStr">
        <is>
          <t xml:space="preserve">2024-02-12</t>
        </is>
      </c>
      <c r="X126" s="2" t="inlineStr">
        <is>
          <t xml:space="preserve">2023-06-29</t>
        </is>
      </c>
      <c r="Y126" s="2" t="inlineStr">
        <is>
          <t xml:space="preserve">2022-11-29</t>
        </is>
      </c>
      <c r="Z126" s="2" t="inlineStr">
        <is>
          <t xml:space="preserve">2019-06-10</t>
        </is>
      </c>
      <c r="AA126" s="2" t="inlineStr">
        <is>
          <t xml:space="preserve">2019-05-30</t>
        </is>
      </c>
      <c r="AB126" s="4">
        <f>AVERAGE(AD126:AF126)</f>
      </c>
      <c r="AC126" s="5">
        <f>MAX(AD126:AH126)</f>
      </c>
      <c r="AD126" s="5">
        <v>294</v>
      </c>
      <c r="AE126" s="5">
        <v>319</v>
      </c>
      <c r="AF126" s="5">
        <v>323.2</v>
      </c>
      <c r="AG126" s="5">
        <v>269.3</v>
      </c>
      <c r="AH126" s="5">
        <v>266.5</v>
      </c>
      <c r="AI126" s="5" t="inlineStr">
        <is>
          <t xml:space="preserve">2024-02-12</t>
        </is>
      </c>
      <c r="AJ126" s="5" t="inlineStr">
        <is>
          <t xml:space="preserve">2023-06-29</t>
        </is>
      </c>
      <c r="AK126" s="2" t="inlineStr">
        <is>
          <t xml:space="preserve">2022-11-29</t>
        </is>
      </c>
      <c r="AL126" s="2" t="inlineStr">
        <is>
          <t xml:space="preserve">2019-06-10</t>
        </is>
      </c>
      <c r="AM126" s="2" t="inlineStr">
        <is>
          <t xml:space="preserve">2019-05-30</t>
        </is>
      </c>
    </row>
    <row r="127">
      <c r="A127" s="2">
        <f>IF(OR(AND(B127&gt;1.1,B127&lt;&gt;"成約物件不足"),AND(C127&gt;1.1,C127&lt;&gt;"成約物件不足"),AND(D127&gt;1.1,D127&lt;&gt;"成約物件不足"),AND(E127&gt;1.1,E127&lt;&gt;"成約物件不足")),"○","")</f>
      </c>
      <c r="B127" s="3" t="inlineStr">
        <is>
          <t xml:space="preserve">成約物件不足</t>
        </is>
      </c>
      <c r="C127" s="3" t="inlineStr">
        <is>
          <t xml:space="preserve">成約物件不足</t>
        </is>
      </c>
      <c r="D127" s="3" t="inlineStr">
        <is>
          <t xml:space="preserve">成約物件不足</t>
        </is>
      </c>
      <c r="E127" s="3" t="inlineStr">
        <is>
          <t xml:space="preserve">成約物件不足</t>
        </is>
      </c>
      <c r="F127" s="2" t="inlineStr">
        <is>
          <t xml:space="preserve">100136069624</t>
        </is>
      </c>
      <c r="G127" s="2" t="inlineStr">
        <is>
          <t xml:space="preserve">イニシア新川崎</t>
        </is>
      </c>
      <c r="H127" s="2" t="inlineStr">
        <is>
          <t xml:space="preserve">神奈川県</t>
        </is>
      </c>
      <c r="I127" s="2" t="inlineStr">
        <is>
          <t xml:space="preserve">神奈川県川崎市幸区新川崎</t>
        </is>
      </c>
      <c r="J127" s="2" t="inlineStr">
        <is>
          <t xml:space="preserve">2008年10月</t>
        </is>
      </c>
      <c r="K127" s="2" t="inlineStr">
        <is>
          <t xml:space="preserve">横須賀線　新川崎</t>
        </is>
      </c>
      <c r="L127" s="2" t="inlineStr">
        <is>
          <t xml:space="preserve">徒歩　4分</t>
        </is>
      </c>
      <c r="M127" s="2" t="inlineStr">
        <is>
          <t xml:space="preserve">67.92㎡</t>
        </is>
      </c>
      <c r="N127" s="4">
        <v>7780</v>
      </c>
      <c r="O127" s="5">
        <v>378.7</v>
      </c>
      <c r="P127" s="5"/>
      <c r="Q127" s="5"/>
      <c r="R127" s="5"/>
      <c r="S127" s="5"/>
      <c r="T127" s="5"/>
      <c r="U127" s="5"/>
      <c r="V127" s="5"/>
      <c r="W127" s="2"/>
      <c r="X127" s="2"/>
      <c r="Y127" s="2"/>
      <c r="Z127" s="2"/>
      <c r="AA127" s="2"/>
      <c r="AB127" s="4"/>
      <c r="AC127" s="5"/>
      <c r="AD127" s="5"/>
      <c r="AE127" s="5"/>
      <c r="AF127" s="5"/>
      <c r="AG127" s="5"/>
      <c r="AH127" s="5"/>
      <c r="AI127" s="5"/>
      <c r="AJ127" s="5"/>
      <c r="AK127" s="2"/>
      <c r="AL127" s="2"/>
      <c r="AM127" s="2"/>
    </row>
    <row r="128">
      <c r="A128" s="2">
        <f>IF(OR(AND(B128&gt;1.1,B128&lt;&gt;"成約物件不足"),AND(C128&gt;1.1,C128&lt;&gt;"成約物件不足"),AND(D128&gt;1.1,D128&lt;&gt;"成約物件不足"),AND(E128&gt;1.1,E128&lt;&gt;"成約物件不足")),"○","")</f>
      </c>
      <c r="B128" s="3" t="inlineStr">
        <is>
          <t xml:space="preserve">成約物件不足</t>
        </is>
      </c>
      <c r="C128" s="3" t="inlineStr">
        <is>
          <t xml:space="preserve">成約物件不足</t>
        </is>
      </c>
      <c r="D128" s="3" t="inlineStr">
        <is>
          <t xml:space="preserve">成約物件不足</t>
        </is>
      </c>
      <c r="E128" s="3" t="inlineStr">
        <is>
          <t xml:space="preserve">成約物件不足</t>
        </is>
      </c>
      <c r="F128" s="2" t="inlineStr">
        <is>
          <t xml:space="preserve">100135595776</t>
        </is>
      </c>
      <c r="G128" s="2" t="inlineStr">
        <is>
          <t xml:space="preserve">クリオレジダンスタワー横濱鶴ヶ峰</t>
        </is>
      </c>
      <c r="H128" s="2" t="inlineStr">
        <is>
          <t xml:space="preserve">神奈川県</t>
        </is>
      </c>
      <c r="I128" s="2" t="inlineStr">
        <is>
          <t xml:space="preserve">神奈川県横浜市旭区鶴ケ峰２丁目</t>
        </is>
      </c>
      <c r="J128" s="2" t="inlineStr">
        <is>
          <t xml:space="preserve">2007年8月</t>
        </is>
      </c>
      <c r="K128" s="2" t="inlineStr">
        <is>
          <t xml:space="preserve">相鉄線　鶴ケ峰</t>
        </is>
      </c>
      <c r="L128" s="2" t="inlineStr">
        <is>
          <t xml:space="preserve">徒歩　1分</t>
        </is>
      </c>
      <c r="M128" s="2" t="inlineStr">
        <is>
          <t xml:space="preserve">65.51㎡</t>
        </is>
      </c>
      <c r="N128" s="4">
        <v>7500</v>
      </c>
      <c r="O128" s="5">
        <v>378.5</v>
      </c>
      <c r="P128" s="5">
        <f>AVERAGE(R128:T128)</f>
      </c>
      <c r="Q128" s="5">
        <f>MAX(R128:V128)</f>
      </c>
      <c r="R128" s="5">
        <v>196.9</v>
      </c>
      <c r="S128" s="5">
        <v>179.8</v>
      </c>
      <c r="T128" s="5"/>
      <c r="U128" s="5"/>
      <c r="V128" s="5"/>
      <c r="W128" s="2" t="inlineStr">
        <is>
          <t xml:space="preserve">2023-04-29</t>
        </is>
      </c>
      <c r="X128" s="2" t="inlineStr">
        <is>
          <t xml:space="preserve">2020-03-28</t>
        </is>
      </c>
      <c r="Y128" s="2"/>
      <c r="Z128" s="2"/>
      <c r="AA128" s="2"/>
      <c r="AB128" s="4">
        <f>AVERAGE(AD128:AF128)</f>
      </c>
      <c r="AC128" s="5">
        <f>MAX(AD128:AH128)</f>
      </c>
      <c r="AD128" s="5">
        <v>196.9</v>
      </c>
      <c r="AE128" s="5">
        <v>179.8</v>
      </c>
      <c r="AF128" s="5"/>
      <c r="AG128" s="5"/>
      <c r="AH128" s="5"/>
      <c r="AI128" s="5" t="inlineStr">
        <is>
          <t xml:space="preserve">2023-04-29</t>
        </is>
      </c>
      <c r="AJ128" s="5" t="inlineStr">
        <is>
          <t xml:space="preserve">2020-03-28</t>
        </is>
      </c>
      <c r="AK128" s="2"/>
      <c r="AL128" s="2"/>
      <c r="AM128" s="2"/>
    </row>
    <row r="129">
      <c r="A129" s="2">
        <f>IF(OR(AND(B129&gt;1.1,B129&lt;&gt;"成約物件不足"),AND(C129&gt;1.1,C129&lt;&gt;"成約物件不足"),AND(D129&gt;1.1,D129&lt;&gt;"成約物件不足"),AND(E129&gt;1.1,E129&lt;&gt;"成約物件不足")),"○","")</f>
      </c>
      <c r="B129" s="3" t="inlineStr">
        <is>
          <t xml:space="preserve">成約物件不足</t>
        </is>
      </c>
      <c r="C129" s="3" t="inlineStr">
        <is>
          <t xml:space="preserve">成約物件不足</t>
        </is>
      </c>
      <c r="D129" s="3" t="inlineStr">
        <is>
          <t xml:space="preserve">成約物件不足</t>
        </is>
      </c>
      <c r="E129" s="3" t="inlineStr">
        <is>
          <t xml:space="preserve">成約物件不足</t>
        </is>
      </c>
      <c r="F129" s="2" t="inlineStr">
        <is>
          <t xml:space="preserve">100133757505</t>
        </is>
      </c>
      <c r="G129" s="2" t="inlineStr">
        <is>
          <t xml:space="preserve">ブランズタワー大船（大船駅北第二地区ビル）</t>
        </is>
      </c>
      <c r="H129" s="2" t="inlineStr">
        <is>
          <t xml:space="preserve">神奈川県</t>
        </is>
      </c>
      <c r="I129" s="2" t="inlineStr">
        <is>
          <t xml:space="preserve">神奈川県横浜市栄区笠間２丁目</t>
        </is>
      </c>
      <c r="J129" s="2" t="inlineStr">
        <is>
          <t xml:space="preserve">2021年2月</t>
        </is>
      </c>
      <c r="K129" s="2" t="inlineStr">
        <is>
          <t xml:space="preserve">東海道線　大船</t>
        </is>
      </c>
      <c r="L129" s="2" t="inlineStr">
        <is>
          <t xml:space="preserve">徒歩　1分</t>
        </is>
      </c>
      <c r="M129" s="2" t="inlineStr">
        <is>
          <t xml:space="preserve">55.43㎡</t>
        </is>
      </c>
      <c r="N129" s="4">
        <v>6590</v>
      </c>
      <c r="O129" s="5">
        <v>393.1</v>
      </c>
      <c r="P129" s="5"/>
      <c r="Q129" s="5"/>
      <c r="R129" s="5"/>
      <c r="S129" s="5"/>
      <c r="T129" s="5"/>
      <c r="U129" s="5"/>
      <c r="V129" s="5"/>
      <c r="W129" s="2"/>
      <c r="X129" s="2"/>
      <c r="Y129" s="2"/>
      <c r="Z129" s="2"/>
      <c r="AA129" s="2"/>
      <c r="AB129" s="4"/>
      <c r="AC129" s="5"/>
      <c r="AD129" s="5"/>
      <c r="AE129" s="5"/>
      <c r="AF129" s="5"/>
      <c r="AG129" s="5"/>
      <c r="AH129" s="5"/>
      <c r="AI129" s="5"/>
      <c r="AJ129" s="5"/>
      <c r="AK129" s="2"/>
      <c r="AL129" s="2"/>
      <c r="AM129" s="2"/>
    </row>
    <row r="130">
      <c r="A130" s="2">
        <f>IF(OR(AND(B130&gt;1.1,B130&lt;&gt;"成約物件不足"),AND(C130&gt;1.1,C130&lt;&gt;"成約物件不足"),AND(D130&gt;1.1,D130&lt;&gt;"成約物件不足"),AND(E130&gt;1.1,E130&lt;&gt;"成約物件不足")),"○","")</f>
      </c>
      <c r="B130" s="3" t="inlineStr">
        <is>
          <t xml:space="preserve">成約物件不足</t>
        </is>
      </c>
      <c r="C130" s="3" t="inlineStr">
        <is>
          <t xml:space="preserve">成約物件不足</t>
        </is>
      </c>
      <c r="D130" s="3" t="inlineStr">
        <is>
          <t xml:space="preserve">成約物件不足</t>
        </is>
      </c>
      <c r="E130" s="3" t="inlineStr">
        <is>
          <t xml:space="preserve">成約物件不足</t>
        </is>
      </c>
      <c r="F130" s="2" t="inlineStr">
        <is>
          <t xml:space="preserve">100133427473</t>
        </is>
      </c>
      <c r="G130" s="2" t="inlineStr">
        <is>
          <t xml:space="preserve">ライオンズ港北ニュータウンステーションレジデンス</t>
        </is>
      </c>
      <c r="H130" s="2" t="inlineStr">
        <is>
          <t xml:space="preserve">神奈川県</t>
        </is>
      </c>
      <c r="I130" s="2" t="inlineStr">
        <is>
          <t xml:space="preserve">神奈川県横浜市都筑区北山田１丁目</t>
        </is>
      </c>
      <c r="J130" s="2" t="inlineStr">
        <is>
          <t xml:space="preserve">2008年1月</t>
        </is>
      </c>
      <c r="K130" s="2" t="inlineStr">
        <is>
          <t xml:space="preserve">横浜グリー　北山田</t>
        </is>
      </c>
      <c r="L130" s="2" t="inlineStr">
        <is>
          <t xml:space="preserve">徒歩　1分</t>
        </is>
      </c>
      <c r="M130" s="2" t="inlineStr">
        <is>
          <t xml:space="preserve">82.61㎡</t>
        </is>
      </c>
      <c r="N130" s="4">
        <v>6280</v>
      </c>
      <c r="O130" s="5">
        <v>251.4</v>
      </c>
      <c r="P130" s="5"/>
      <c r="Q130" s="5"/>
      <c r="R130" s="5"/>
      <c r="S130" s="5"/>
      <c r="T130" s="5"/>
      <c r="U130" s="5"/>
      <c r="V130" s="5"/>
      <c r="W130" s="2"/>
      <c r="X130" s="2"/>
      <c r="Y130" s="2"/>
      <c r="Z130" s="2"/>
      <c r="AA130" s="2"/>
      <c r="AB130" s="4"/>
      <c r="AC130" s="5"/>
      <c r="AD130" s="5"/>
      <c r="AE130" s="5"/>
      <c r="AF130" s="5"/>
      <c r="AG130" s="5"/>
      <c r="AH130" s="5"/>
      <c r="AI130" s="5"/>
      <c r="AJ130" s="5"/>
      <c r="AK130" s="2"/>
      <c r="AL130" s="2"/>
      <c r="AM130" s="2"/>
    </row>
    <row r="131">
      <c r="A131" s="2">
        <f>IF(OR(AND(B131&gt;1.1,B131&lt;&gt;"成約物件不足"),AND(C131&gt;1.1,C131&lt;&gt;"成約物件不足"),AND(D131&gt;1.1,D131&lt;&gt;"成約物件不足"),AND(E131&gt;1.1,E131&lt;&gt;"成約物件不足")),"○","")</f>
      </c>
      <c r="B131" s="3" t="inlineStr">
        <is>
          <t xml:space="preserve">成約物件不足</t>
        </is>
      </c>
      <c r="C131" s="3" t="inlineStr">
        <is>
          <t xml:space="preserve">成約物件不足</t>
        </is>
      </c>
      <c r="D131" s="3" t="inlineStr">
        <is>
          <t xml:space="preserve">成約物件不足</t>
        </is>
      </c>
      <c r="E131" s="3" t="inlineStr">
        <is>
          <t xml:space="preserve">成約物件不足</t>
        </is>
      </c>
      <c r="F131" s="2" t="inlineStr">
        <is>
          <t xml:space="preserve">100135334394</t>
        </is>
      </c>
      <c r="G131" s="2" t="inlineStr">
        <is>
          <t xml:space="preserve">ブリリアタワー川崎／Ｂｒｉｌｌｉａ　Ｔｏｗｅｒ　ＫＡＷＡＳＡＫＩ</t>
        </is>
      </c>
      <c r="H131" s="2" t="inlineStr">
        <is>
          <t xml:space="preserve">神奈川県</t>
        </is>
      </c>
      <c r="I131" s="2" t="inlineStr">
        <is>
          <t xml:space="preserve">神奈川県川崎市幸区大宮町</t>
        </is>
      </c>
      <c r="J131" s="2" t="inlineStr">
        <is>
          <t xml:space="preserve">2008年7月</t>
        </is>
      </c>
      <c r="K131" s="2" t="inlineStr">
        <is>
          <t xml:space="preserve">東海道線　川崎</t>
        </is>
      </c>
      <c r="L131" s="2" t="inlineStr">
        <is>
          <t xml:space="preserve">徒歩　6分</t>
        </is>
      </c>
      <c r="M131" s="2" t="inlineStr">
        <is>
          <t xml:space="preserve">50.45㎡</t>
        </is>
      </c>
      <c r="N131" s="4">
        <v>5950</v>
      </c>
      <c r="O131" s="5">
        <v>389.9</v>
      </c>
      <c r="P131" s="5"/>
      <c r="Q131" s="5"/>
      <c r="R131" s="5"/>
      <c r="S131" s="5"/>
      <c r="T131" s="5"/>
      <c r="U131" s="5"/>
      <c r="V131" s="5"/>
      <c r="W131" s="2"/>
      <c r="X131" s="2"/>
      <c r="Y131" s="2"/>
      <c r="Z131" s="2"/>
      <c r="AA131" s="2"/>
      <c r="AB131" s="4">
        <f>AVERAGE(AD131:AF131)</f>
      </c>
      <c r="AC131" s="5">
        <f>MAX(AD131:AH131)</f>
      </c>
      <c r="AD131" s="5">
        <v>394.3</v>
      </c>
      <c r="AE131" s="5">
        <v>268.7</v>
      </c>
      <c r="AF131" s="5"/>
      <c r="AG131" s="5"/>
      <c r="AH131" s="5"/>
      <c r="AI131" s="5" t="inlineStr">
        <is>
          <t xml:space="preserve">2024-02-25</t>
        </is>
      </c>
      <c r="AJ131" s="5" t="inlineStr">
        <is>
          <t xml:space="preserve">2018-02-24</t>
        </is>
      </c>
      <c r="AK131" s="2"/>
      <c r="AL131" s="2"/>
      <c r="AM131" s="2"/>
    </row>
    <row r="132">
      <c r="A132" s="2">
        <f>IF(OR(AND(B132&gt;1.1,B132&lt;&gt;"成約物件不足"),AND(C132&gt;1.1,C132&lt;&gt;"成約物件不足"),AND(D132&gt;1.1,D132&lt;&gt;"成約物件不足"),AND(E132&gt;1.1,E132&lt;&gt;"成約物件不足")),"○","")</f>
      </c>
      <c r="B132" s="3" t="inlineStr">
        <is>
          <t xml:space="preserve">成約物件不足</t>
        </is>
      </c>
      <c r="C132" s="3" t="inlineStr">
        <is>
          <t xml:space="preserve">成約物件不足</t>
        </is>
      </c>
      <c r="D132" s="3" t="inlineStr">
        <is>
          <t xml:space="preserve">成約物件不足</t>
        </is>
      </c>
      <c r="E132" s="3" t="inlineStr">
        <is>
          <t xml:space="preserve">成約物件不足</t>
        </is>
      </c>
      <c r="F132" s="2" t="inlineStr">
        <is>
          <t xml:space="preserve">100131031318</t>
        </is>
      </c>
      <c r="G132" s="2" t="inlineStr">
        <is>
          <t xml:space="preserve">コスモシティ横浜石川町</t>
        </is>
      </c>
      <c r="H132" s="2" t="inlineStr">
        <is>
          <t xml:space="preserve">神奈川県</t>
        </is>
      </c>
      <c r="I132" s="2" t="inlineStr">
        <is>
          <t xml:space="preserve">神奈川県横浜市中区寿町１丁目</t>
        </is>
      </c>
      <c r="J132" s="2" t="inlineStr">
        <is>
          <t xml:space="preserve">2004年8月</t>
        </is>
      </c>
      <c r="K132" s="2" t="inlineStr">
        <is>
          <t xml:space="preserve">京浜東北線　石川町</t>
        </is>
      </c>
      <c r="L132" s="2" t="inlineStr">
        <is>
          <t xml:space="preserve">徒歩　3分</t>
        </is>
      </c>
      <c r="M132" s="2" t="inlineStr">
        <is>
          <t xml:space="preserve">72.22㎡</t>
        </is>
      </c>
      <c r="N132" s="4">
        <v>5500</v>
      </c>
      <c r="O132" s="5">
        <v>251.8</v>
      </c>
      <c r="P132" s="5">
        <f>AVERAGE(R132:T132)</f>
      </c>
      <c r="Q132" s="5">
        <f>MAX(R132:V132)</f>
      </c>
      <c r="R132" s="5">
        <v>126.2</v>
      </c>
      <c r="S132" s="5"/>
      <c r="T132" s="5"/>
      <c r="U132" s="5"/>
      <c r="V132" s="5"/>
      <c r="W132" s="2" t="inlineStr">
        <is>
          <t xml:space="preserve">2011-06-03</t>
        </is>
      </c>
      <c r="X132" s="2"/>
      <c r="Y132" s="2"/>
      <c r="Z132" s="2"/>
      <c r="AA132" s="2"/>
      <c r="AB132" s="4">
        <f>AVERAGE(AD132:AF132)</f>
      </c>
      <c r="AC132" s="5">
        <f>MAX(AD132:AH132)</f>
      </c>
      <c r="AD132" s="5">
        <v>249.5</v>
      </c>
      <c r="AE132" s="5">
        <v>126.2</v>
      </c>
      <c r="AF132" s="5"/>
      <c r="AG132" s="5"/>
      <c r="AH132" s="5"/>
      <c r="AI132" s="5" t="inlineStr">
        <is>
          <t xml:space="preserve">2022-03-21</t>
        </is>
      </c>
      <c r="AJ132" s="5" t="inlineStr">
        <is>
          <t xml:space="preserve">2011-06-03</t>
        </is>
      </c>
      <c r="AK132" s="2"/>
      <c r="AL132" s="2"/>
      <c r="AM132" s="2"/>
    </row>
    <row r="133">
      <c r="A133" s="2">
        <f>IF(OR(AND(B133&gt;1.1,B133&lt;&gt;"成約物件不足"),AND(C133&gt;1.1,C133&lt;&gt;"成約物件不足"),AND(D133&gt;1.1,D133&lt;&gt;"成約物件不足"),AND(E133&gt;1.1,E133&lt;&gt;"成約物件不足")),"○","")</f>
      </c>
      <c r="B133" s="3" t="inlineStr">
        <is>
          <t xml:space="preserve">成約物件不足</t>
        </is>
      </c>
      <c r="C133" s="3" t="inlineStr">
        <is>
          <t xml:space="preserve">成約物件不足</t>
        </is>
      </c>
      <c r="D133" s="3" t="inlineStr">
        <is>
          <t xml:space="preserve">成約物件不足</t>
        </is>
      </c>
      <c r="E133" s="3" t="inlineStr">
        <is>
          <t xml:space="preserve">成約物件不足</t>
        </is>
      </c>
      <c r="F133" s="2" t="inlineStr">
        <is>
          <t xml:space="preserve">100134418542</t>
        </is>
      </c>
      <c r="G133" s="2" t="inlineStr">
        <is>
          <t xml:space="preserve">アイランドブリーズ／Ｅ棟エタニティコート</t>
        </is>
      </c>
      <c r="H133" s="2" t="inlineStr">
        <is>
          <t xml:space="preserve">神奈川県</t>
        </is>
      </c>
      <c r="I133" s="2" t="inlineStr">
        <is>
          <t xml:space="preserve">神奈川県川崎市川崎区小田栄２丁目</t>
        </is>
      </c>
      <c r="J133" s="2" t="inlineStr">
        <is>
          <t xml:space="preserve">2007年1月</t>
        </is>
      </c>
      <c r="K133" s="2" t="inlineStr">
        <is>
          <t xml:space="preserve">南武線　浜川崎</t>
        </is>
      </c>
      <c r="L133" s="2" t="inlineStr">
        <is>
          <t xml:space="preserve">徒歩　10分</t>
        </is>
      </c>
      <c r="M133" s="2" t="inlineStr">
        <is>
          <t xml:space="preserve">79.37㎡</t>
        </is>
      </c>
      <c r="N133" s="4">
        <v>5490</v>
      </c>
      <c r="O133" s="5">
        <v>228.7</v>
      </c>
      <c r="P133" s="5"/>
      <c r="Q133" s="5"/>
      <c r="R133" s="5"/>
      <c r="S133" s="5"/>
      <c r="T133" s="5"/>
      <c r="U133" s="5"/>
      <c r="V133" s="5"/>
      <c r="W133" s="2"/>
      <c r="X133" s="2"/>
      <c r="Y133" s="2"/>
      <c r="Z133" s="2"/>
      <c r="AA133" s="2"/>
      <c r="AB133" s="4">
        <f>AVERAGE(AD133:AF133)</f>
      </c>
      <c r="AC133" s="5">
        <f>MAX(AD133:AH133)</f>
      </c>
      <c r="AD133" s="5">
        <v>181</v>
      </c>
      <c r="AE133" s="5"/>
      <c r="AF133" s="5"/>
      <c r="AG133" s="5"/>
      <c r="AH133" s="5"/>
      <c r="AI133" s="5" t="inlineStr">
        <is>
          <t xml:space="preserve">2022-10-22</t>
        </is>
      </c>
      <c r="AJ133" s="5"/>
      <c r="AK133" s="2"/>
      <c r="AL133" s="2"/>
      <c r="AM133" s="2"/>
    </row>
    <row r="134">
      <c r="A134" s="2">
        <f>IF(OR(AND(B134&gt;1.1,B134&lt;&gt;"成約物件不足"),AND(C134&gt;1.1,C134&lt;&gt;"成約物件不足"),AND(D134&gt;1.1,D134&lt;&gt;"成約物件不足"),AND(E134&gt;1.1,E134&lt;&gt;"成約物件不足")),"○","")</f>
      </c>
      <c r="B134" s="3" t="inlineStr">
        <is>
          <t xml:space="preserve">成約物件不足</t>
        </is>
      </c>
      <c r="C134" s="3" t="inlineStr">
        <is>
          <t xml:space="preserve">成約物件不足</t>
        </is>
      </c>
      <c r="D134" s="3" t="inlineStr">
        <is>
          <t xml:space="preserve">成約物件不足</t>
        </is>
      </c>
      <c r="E134" s="3" t="inlineStr">
        <is>
          <t xml:space="preserve">成約物件不足</t>
        </is>
      </c>
      <c r="F134" s="2" t="inlineStr">
        <is>
          <t xml:space="preserve">300136140431</t>
        </is>
      </c>
      <c r="G134" s="2" t="inlineStr">
        <is>
          <t xml:space="preserve">クレストフォルム横浜平沼</t>
        </is>
      </c>
      <c r="H134" s="2" t="inlineStr">
        <is>
          <t xml:space="preserve">神奈川県</t>
        </is>
      </c>
      <c r="I134" s="2" t="inlineStr">
        <is>
          <t xml:space="preserve">神奈川県横浜市西区平沼２丁目</t>
        </is>
      </c>
      <c r="J134" s="2" t="inlineStr">
        <is>
          <t xml:space="preserve">2007年4月</t>
        </is>
      </c>
      <c r="K134" s="2" t="inlineStr">
        <is>
          <t xml:space="preserve">相鉄線　平沼橋</t>
        </is>
      </c>
      <c r="L134" s="2" t="inlineStr">
        <is>
          <t xml:space="preserve">徒歩　8分</t>
        </is>
      </c>
      <c r="M134" s="2" t="inlineStr">
        <is>
          <t xml:space="preserve">60.67㎡</t>
        </is>
      </c>
      <c r="N134" s="4">
        <v>5000</v>
      </c>
      <c r="O134" s="5">
        <v>272.5</v>
      </c>
      <c r="P134" s="5"/>
      <c r="Q134" s="5"/>
      <c r="R134" s="5"/>
      <c r="S134" s="5"/>
      <c r="T134" s="5"/>
      <c r="U134" s="5"/>
      <c r="V134" s="5"/>
      <c r="W134" s="2"/>
      <c r="X134" s="2"/>
      <c r="Y134" s="2"/>
      <c r="Z134" s="2"/>
      <c r="AA134" s="2"/>
      <c r="AB134" s="4"/>
      <c r="AC134" s="5"/>
      <c r="AD134" s="5"/>
      <c r="AE134" s="5"/>
      <c r="AF134" s="5"/>
      <c r="AG134" s="5"/>
      <c r="AH134" s="5"/>
      <c r="AI134" s="5"/>
      <c r="AJ134" s="5"/>
      <c r="AK134" s="2"/>
      <c r="AL134" s="2"/>
      <c r="AM134" s="2"/>
    </row>
    <row r="135">
      <c r="A135" s="2">
        <f>IF(OR(AND(B135&gt;1.1,B135&lt;&gt;"成約物件不足"),AND(C135&gt;1.1,C135&lt;&gt;"成約物件不足"),AND(D135&gt;1.1,D135&lt;&gt;"成約物件不足"),AND(E135&gt;1.1,E135&lt;&gt;"成約物件不足")),"○","")</f>
      </c>
      <c r="B135" s="3" t="inlineStr">
        <is>
          <t xml:space="preserve">成約物件不足</t>
        </is>
      </c>
      <c r="C135" s="3" t="inlineStr">
        <is>
          <t xml:space="preserve">成約物件不足</t>
        </is>
      </c>
      <c r="D135" s="3" t="inlineStr">
        <is>
          <t xml:space="preserve">成約物件不足</t>
        </is>
      </c>
      <c r="E135" s="3" t="inlineStr">
        <is>
          <t xml:space="preserve">成約物件不足</t>
        </is>
      </c>
      <c r="F135" s="2" t="inlineStr">
        <is>
          <t xml:space="preserve">100136048265</t>
        </is>
      </c>
      <c r="G135" s="2" t="inlineStr">
        <is>
          <t xml:space="preserve">ヴェレーナグラン横濱井土ヶ谷</t>
        </is>
      </c>
      <c r="H135" s="2" t="inlineStr">
        <is>
          <t xml:space="preserve">神奈川県</t>
        </is>
      </c>
      <c r="I135" s="2" t="inlineStr">
        <is>
          <t xml:space="preserve">神奈川県横浜市南区井土ケ谷中町</t>
        </is>
      </c>
      <c r="J135" s="2" t="inlineStr">
        <is>
          <t xml:space="preserve">2018年3月</t>
        </is>
      </c>
      <c r="K135" s="2" t="inlineStr">
        <is>
          <t xml:space="preserve">京浜急行線　井土ヶ谷</t>
        </is>
      </c>
      <c r="L135" s="2" t="inlineStr">
        <is>
          <t xml:space="preserve">徒歩　7分</t>
        </is>
      </c>
      <c r="M135" s="2" t="inlineStr">
        <is>
          <t xml:space="preserve">64.36㎡</t>
        </is>
      </c>
      <c r="N135" s="4">
        <v>4980</v>
      </c>
      <c r="O135" s="5">
        <v>255.8</v>
      </c>
      <c r="P135" s="5"/>
      <c r="Q135" s="5"/>
      <c r="R135" s="5"/>
      <c r="S135" s="5"/>
      <c r="T135" s="5"/>
      <c r="U135" s="5"/>
      <c r="V135" s="5"/>
      <c r="W135" s="2"/>
      <c r="X135" s="2"/>
      <c r="Y135" s="2"/>
      <c r="Z135" s="2"/>
      <c r="AA135" s="2"/>
      <c r="AB135" s="4"/>
      <c r="AC135" s="5"/>
      <c r="AD135" s="5"/>
      <c r="AE135" s="5"/>
      <c r="AF135" s="5"/>
      <c r="AG135" s="5"/>
      <c r="AH135" s="5"/>
      <c r="AI135" s="5"/>
      <c r="AJ135" s="5"/>
      <c r="AK135" s="2"/>
      <c r="AL135" s="2"/>
      <c r="AM135" s="2"/>
    </row>
    <row r="136">
      <c r="A136" s="2">
        <f>IF(OR(AND(B136&gt;1.1,B136&lt;&gt;"成約物件不足"),AND(C136&gt;1.1,C136&lt;&gt;"成約物件不足"),AND(D136&gt;1.1,D136&lt;&gt;"成約物件不足"),AND(E136&gt;1.1,E136&lt;&gt;"成約物件不足")),"○","")</f>
      </c>
      <c r="B136" s="3" t="inlineStr">
        <is>
          <t xml:space="preserve">成約物件不足</t>
        </is>
      </c>
      <c r="C136" s="3" t="inlineStr">
        <is>
          <t xml:space="preserve">成約物件不足</t>
        </is>
      </c>
      <c r="D136" s="3" t="inlineStr">
        <is>
          <t xml:space="preserve">成約物件不足</t>
        </is>
      </c>
      <c r="E136" s="3" t="inlineStr">
        <is>
          <t xml:space="preserve">成約物件不足</t>
        </is>
      </c>
      <c r="F136" s="2" t="inlineStr">
        <is>
          <t xml:space="preserve">100130167387</t>
        </is>
      </c>
      <c r="G136" s="2" t="inlineStr">
        <is>
          <t xml:space="preserve">クレストフォルム川崎サウスステージ</t>
        </is>
      </c>
      <c r="H136" s="2" t="inlineStr">
        <is>
          <t xml:space="preserve">神奈川県</t>
        </is>
      </c>
      <c r="I136" s="2" t="inlineStr">
        <is>
          <t xml:space="preserve">神奈川県川崎市川崎区下並木</t>
        </is>
      </c>
      <c r="J136" s="2" t="inlineStr">
        <is>
          <t xml:space="preserve">2008年3月</t>
        </is>
      </c>
      <c r="K136" s="2" t="inlineStr">
        <is>
          <t xml:space="preserve">南武線　八丁畷</t>
        </is>
      </c>
      <c r="L136" s="2" t="inlineStr">
        <is>
          <t xml:space="preserve">徒歩　3分</t>
        </is>
      </c>
      <c r="M136" s="2" t="inlineStr">
        <is>
          <t xml:space="preserve">65.04㎡</t>
        </is>
      </c>
      <c r="N136" s="4">
        <v>4880</v>
      </c>
      <c r="O136" s="5">
        <v>248.1</v>
      </c>
      <c r="P136" s="5"/>
      <c r="Q136" s="5"/>
      <c r="R136" s="5"/>
      <c r="S136" s="5"/>
      <c r="T136" s="5"/>
      <c r="U136" s="5"/>
      <c r="V136" s="5"/>
      <c r="W136" s="2"/>
      <c r="X136" s="2"/>
      <c r="Y136" s="2"/>
      <c r="Z136" s="2"/>
      <c r="AA136" s="2"/>
      <c r="AB136" s="4"/>
      <c r="AC136" s="5"/>
      <c r="AD136" s="5"/>
      <c r="AE136" s="5"/>
      <c r="AF136" s="5"/>
      <c r="AG136" s="5"/>
      <c r="AH136" s="5"/>
      <c r="AI136" s="5"/>
      <c r="AJ136" s="5"/>
      <c r="AK136" s="2"/>
      <c r="AL136" s="2"/>
      <c r="AM136" s="2"/>
    </row>
    <row r="137">
      <c r="A137" s="2">
        <f>IF(OR(AND(B137&gt;1.1,B137&lt;&gt;"成約物件不足"),AND(C137&gt;1.1,C137&lt;&gt;"成約物件不足"),AND(D137&gt;1.1,D137&lt;&gt;"成約物件不足"),AND(E137&gt;1.1,E137&lt;&gt;"成約物件不足")),"○","")</f>
      </c>
      <c r="B137" s="3" t="inlineStr">
        <is>
          <t xml:space="preserve">成約物件不足</t>
        </is>
      </c>
      <c r="C137" s="3" t="inlineStr">
        <is>
          <t xml:space="preserve">成約物件不足</t>
        </is>
      </c>
      <c r="D137" s="3" t="inlineStr">
        <is>
          <t xml:space="preserve">成約物件不足</t>
        </is>
      </c>
      <c r="E137" s="3" t="inlineStr">
        <is>
          <t xml:space="preserve">成約物件不足</t>
        </is>
      </c>
      <c r="F137" s="2" t="inlineStr">
        <is>
          <t xml:space="preserve">100132673194</t>
        </is>
      </c>
      <c r="G137" s="2" t="inlineStr">
        <is>
          <t xml:space="preserve">プロスタイルウェルス川崎サウス</t>
        </is>
      </c>
      <c r="H137" s="2" t="inlineStr">
        <is>
          <t xml:space="preserve">神奈川県</t>
        </is>
      </c>
      <c r="I137" s="2" t="inlineStr">
        <is>
          <t xml:space="preserve">神奈川県川崎市川崎区追分町</t>
        </is>
      </c>
      <c r="J137" s="2" t="inlineStr">
        <is>
          <t xml:space="preserve">2020年8月</t>
        </is>
      </c>
      <c r="K137" s="2" t="inlineStr">
        <is>
          <t xml:space="preserve">南武線　浜川崎</t>
        </is>
      </c>
      <c r="L137" s="2" t="inlineStr">
        <is>
          <t xml:space="preserve">徒歩　15分</t>
        </is>
      </c>
      <c r="M137" s="2" t="inlineStr">
        <is>
          <t xml:space="preserve">50.09㎡</t>
        </is>
      </c>
      <c r="N137" s="4">
        <v>4480</v>
      </c>
      <c r="O137" s="5">
        <v>295.7</v>
      </c>
      <c r="P137" s="5"/>
      <c r="Q137" s="5"/>
      <c r="R137" s="5"/>
      <c r="S137" s="5"/>
      <c r="T137" s="5"/>
      <c r="U137" s="5"/>
      <c r="V137" s="5"/>
      <c r="W137" s="2"/>
      <c r="X137" s="2"/>
      <c r="Y137" s="2"/>
      <c r="Z137" s="2"/>
      <c r="AA137" s="2"/>
      <c r="AB137" s="4"/>
      <c r="AC137" s="5"/>
      <c r="AD137" s="5"/>
      <c r="AE137" s="5"/>
      <c r="AF137" s="5"/>
      <c r="AG137" s="5"/>
      <c r="AH137" s="5"/>
      <c r="AI137" s="5"/>
      <c r="AJ137" s="5"/>
      <c r="AK137" s="2"/>
      <c r="AL137" s="2"/>
      <c r="AM137" s="2"/>
    </row>
    <row r="138">
      <c r="A138" s="2">
        <f>IF(OR(AND(B138&gt;1.1,B138&lt;&gt;"成約物件不足"),AND(C138&gt;1.1,C138&lt;&gt;"成約物件不足"),AND(D138&gt;1.1,D138&lt;&gt;"成約物件不足"),AND(E138&gt;1.1,E138&lt;&gt;"成約物件不足")),"○","")</f>
      </c>
      <c r="B138" s="3" t="inlineStr">
        <is>
          <t xml:space="preserve">成約物件不足</t>
        </is>
      </c>
      <c r="C138" s="3" t="inlineStr">
        <is>
          <t xml:space="preserve">成約物件不足</t>
        </is>
      </c>
      <c r="D138" s="3" t="inlineStr">
        <is>
          <t xml:space="preserve">成約物件不足</t>
        </is>
      </c>
      <c r="E138" s="3" t="inlineStr">
        <is>
          <t xml:space="preserve">成約物件不足</t>
        </is>
      </c>
      <c r="F138" s="2" t="inlineStr">
        <is>
          <t xml:space="preserve">100136081772</t>
        </is>
      </c>
      <c r="G138" s="2" t="inlineStr">
        <is>
          <t xml:space="preserve">クオス東山田ステーションⅠ</t>
        </is>
      </c>
      <c r="H138" s="2" t="inlineStr">
        <is>
          <t xml:space="preserve">神奈川県</t>
        </is>
      </c>
      <c r="I138" s="2" t="inlineStr">
        <is>
          <t xml:space="preserve">神奈川県横浜市都筑区東山田町</t>
        </is>
      </c>
      <c r="J138" s="2" t="inlineStr">
        <is>
          <t xml:space="preserve">2013年2月</t>
        </is>
      </c>
      <c r="K138" s="2" t="inlineStr">
        <is>
          <t xml:space="preserve">横浜グリー　東山田</t>
        </is>
      </c>
      <c r="L138" s="2" t="inlineStr">
        <is>
          <t xml:space="preserve">徒歩　1分</t>
        </is>
      </c>
      <c r="M138" s="2" t="inlineStr">
        <is>
          <t xml:space="preserve">63.55㎡</t>
        </is>
      </c>
      <c r="N138" s="4">
        <v>4210</v>
      </c>
      <c r="O138" s="5">
        <v>219</v>
      </c>
      <c r="P138" s="5"/>
      <c r="Q138" s="5"/>
      <c r="R138" s="5"/>
      <c r="S138" s="5"/>
      <c r="T138" s="5"/>
      <c r="U138" s="5"/>
      <c r="V138" s="5"/>
      <c r="W138" s="2"/>
      <c r="X138" s="2"/>
      <c r="Y138" s="2"/>
      <c r="Z138" s="2"/>
      <c r="AA138" s="2"/>
      <c r="AB138" s="4"/>
      <c r="AC138" s="5"/>
      <c r="AD138" s="5"/>
      <c r="AE138" s="5"/>
      <c r="AF138" s="5"/>
      <c r="AG138" s="5"/>
      <c r="AH138" s="5"/>
      <c r="AI138" s="5"/>
      <c r="AJ138" s="5"/>
      <c r="AK138" s="2"/>
      <c r="AL138" s="2"/>
      <c r="AM138" s="2"/>
    </row>
    <row r="139">
      <c r="A139" s="2">
        <f>IF(OR(AND(B139&gt;1.1,B139&lt;&gt;"成約物件不足"),AND(C139&gt;1.1,C139&lt;&gt;"成約物件不足"),AND(D139&gt;1.1,D139&lt;&gt;"成約物件不足"),AND(E139&gt;1.1,E139&lt;&gt;"成約物件不足")),"○","")</f>
      </c>
      <c r="B139" s="3" t="inlineStr">
        <is>
          <t xml:space="preserve">成約物件不足</t>
        </is>
      </c>
      <c r="C139" s="3" t="inlineStr">
        <is>
          <t xml:space="preserve">成約物件不足</t>
        </is>
      </c>
      <c r="D139" s="3" t="inlineStr">
        <is>
          <t xml:space="preserve">成約物件不足</t>
        </is>
      </c>
      <c r="E139" s="3" t="inlineStr">
        <is>
          <t xml:space="preserve">成約物件不足</t>
        </is>
      </c>
      <c r="F139" s="2" t="inlineStr">
        <is>
          <t xml:space="preserve">100133919989</t>
        </is>
      </c>
      <c r="G139" s="2" t="inlineStr">
        <is>
          <t xml:space="preserve">マリーナコースト湘南平塚</t>
        </is>
      </c>
      <c r="H139" s="2" t="inlineStr">
        <is>
          <t xml:space="preserve">神奈川県</t>
        </is>
      </c>
      <c r="I139" s="2" t="inlineStr">
        <is>
          <t xml:space="preserve">神奈川県平塚市明石町</t>
        </is>
      </c>
      <c r="J139" s="2" t="inlineStr">
        <is>
          <t xml:space="preserve">2017年2月</t>
        </is>
      </c>
      <c r="K139" s="2" t="inlineStr">
        <is>
          <t xml:space="preserve">東海道線　平塚</t>
        </is>
      </c>
      <c r="L139" s="2" t="inlineStr">
        <is>
          <t xml:space="preserve">徒歩　5分</t>
        </is>
      </c>
      <c r="M139" s="2" t="inlineStr">
        <is>
          <t xml:space="preserve">55.81㎡</t>
        </is>
      </c>
      <c r="N139" s="4">
        <v>3600</v>
      </c>
      <c r="O139" s="5">
        <v>213.3</v>
      </c>
      <c r="P139" s="5"/>
      <c r="Q139" s="5"/>
      <c r="R139" s="5"/>
      <c r="S139" s="5"/>
      <c r="T139" s="5"/>
      <c r="U139" s="5"/>
      <c r="V139" s="5"/>
      <c r="W139" s="2"/>
      <c r="X139" s="2"/>
      <c r="Y139" s="2"/>
      <c r="Z139" s="2"/>
      <c r="AA139" s="2"/>
      <c r="AB139" s="4">
        <f>AVERAGE(AD139:AF139)</f>
      </c>
      <c r="AC139" s="5">
        <f>MAX(AD139:AH139)</f>
      </c>
      <c r="AD139" s="5">
        <v>118.9</v>
      </c>
      <c r="AE139" s="5">
        <v>126.9</v>
      </c>
      <c r="AF139" s="5"/>
      <c r="AG139" s="5"/>
      <c r="AH139" s="5"/>
      <c r="AI139" s="5" t="inlineStr">
        <is>
          <t xml:space="preserve">2025-01-31</t>
        </is>
      </c>
      <c r="AJ139" s="5" t="inlineStr">
        <is>
          <t xml:space="preserve">2023-09-09</t>
        </is>
      </c>
      <c r="AK139" s="2"/>
      <c r="AL139" s="2"/>
      <c r="AM139" s="2"/>
    </row>
    <row r="140">
      <c r="A140" s="2">
        <f>IF(OR(AND(B140&gt;1.1,B140&lt;&gt;"成約物件不足"),AND(C140&gt;1.1,C140&lt;&gt;"成約物件不足"),AND(D140&gt;1.1,D140&lt;&gt;"成約物件不足"),AND(E140&gt;1.1,E140&lt;&gt;"成約物件不足")),"○","")</f>
      </c>
      <c r="B140" s="3" t="inlineStr">
        <is>
          <t xml:space="preserve">成約物件不足</t>
        </is>
      </c>
      <c r="C140" s="3" t="inlineStr">
        <is>
          <t xml:space="preserve">成約物件不足</t>
        </is>
      </c>
      <c r="D140" s="3" t="inlineStr">
        <is>
          <t xml:space="preserve">成約物件不足</t>
        </is>
      </c>
      <c r="E140" s="3" t="inlineStr">
        <is>
          <t xml:space="preserve">成約物件不足</t>
        </is>
      </c>
      <c r="F140" s="2" t="inlineStr">
        <is>
          <t xml:space="preserve">100136126877</t>
        </is>
      </c>
      <c r="G140" s="2" t="inlineStr">
        <is>
          <t xml:space="preserve">アルシオン生田サンクロールヒルズ</t>
        </is>
      </c>
      <c r="H140" s="2" t="inlineStr">
        <is>
          <t xml:space="preserve">神奈川県</t>
        </is>
      </c>
      <c r="I140" s="2" t="inlineStr">
        <is>
          <t xml:space="preserve">神奈川県川崎市多摩区三田１丁目</t>
        </is>
      </c>
      <c r="J140" s="2" t="inlineStr">
        <is>
          <t xml:space="preserve">2006年4月</t>
        </is>
      </c>
      <c r="K140" s="2" t="inlineStr">
        <is>
          <t xml:space="preserve">小田急線　生田</t>
        </is>
      </c>
      <c r="L140" s="2" t="inlineStr">
        <is>
          <t xml:space="preserve">徒歩　5分</t>
        </is>
      </c>
      <c r="M140" s="2" t="inlineStr">
        <is>
          <t xml:space="preserve">79.87㎡</t>
        </is>
      </c>
      <c r="N140" s="4">
        <v>3270</v>
      </c>
      <c r="O140" s="5">
        <v>135.4</v>
      </c>
      <c r="P140" s="5"/>
      <c r="Q140" s="5"/>
      <c r="R140" s="5"/>
      <c r="S140" s="5"/>
      <c r="T140" s="5"/>
      <c r="U140" s="5"/>
      <c r="V140" s="5"/>
      <c r="W140" s="2"/>
      <c r="X140" s="2"/>
      <c r="Y140" s="2"/>
      <c r="Z140" s="2"/>
      <c r="AA140" s="2"/>
      <c r="AB140" s="4"/>
      <c r="AC140" s="5"/>
      <c r="AD140" s="5"/>
      <c r="AE140" s="5"/>
      <c r="AF140" s="5"/>
      <c r="AG140" s="5"/>
      <c r="AH140" s="5"/>
      <c r="AI140" s="5"/>
      <c r="AJ140" s="5"/>
      <c r="AK140" s="2"/>
      <c r="AL140" s="2"/>
      <c r="AM140" s="2"/>
    </row>
    <row r="141">
      <c r="A141" s="2">
        <f>IF(OR(AND(B141&gt;1.1,B141&lt;&gt;"成約物件不足"),AND(C141&gt;1.1,C141&lt;&gt;"成約物件不足"),AND(D141&gt;1.1,D141&lt;&gt;"成約物件不足"),AND(E141&gt;1.1,E141&lt;&gt;"成約物件不足")),"○","")</f>
      </c>
      <c r="B141" s="3" t="inlineStr">
        <is>
          <t xml:space="preserve">成約物件不足</t>
        </is>
      </c>
      <c r="C141" s="3" t="inlineStr">
        <is>
          <t xml:space="preserve">成約物件不足</t>
        </is>
      </c>
      <c r="D141" s="3" t="inlineStr">
        <is>
          <t xml:space="preserve">成約物件不足</t>
        </is>
      </c>
      <c r="E141" s="3" t="inlineStr">
        <is>
          <t xml:space="preserve">成約物件不足</t>
        </is>
      </c>
      <c r="F141" s="2" t="inlineStr">
        <is>
          <t xml:space="preserve">100130101927</t>
        </is>
      </c>
      <c r="G141" s="2" t="inlineStr">
        <is>
          <t xml:space="preserve">グランテム汐入</t>
        </is>
      </c>
      <c r="H141" s="2" t="inlineStr">
        <is>
          <t xml:space="preserve">神奈川県</t>
        </is>
      </c>
      <c r="I141" s="2" t="inlineStr">
        <is>
          <t xml:space="preserve">神奈川県横須賀市汐入町４丁目</t>
        </is>
      </c>
      <c r="J141" s="2" t="inlineStr">
        <is>
          <t xml:space="preserve">2008年8月</t>
        </is>
      </c>
      <c r="K141" s="2" t="inlineStr">
        <is>
          <t xml:space="preserve">京浜急行線　汐入</t>
        </is>
      </c>
      <c r="L141" s="2" t="inlineStr">
        <is>
          <t xml:space="preserve">徒歩　4分</t>
        </is>
      </c>
      <c r="M141" s="2" t="inlineStr">
        <is>
          <t xml:space="preserve">80.56㎡</t>
        </is>
      </c>
      <c r="N141" s="4">
        <v>2950</v>
      </c>
      <c r="O141" s="5">
        <v>121.1</v>
      </c>
      <c r="P141" s="5"/>
      <c r="Q141" s="5"/>
      <c r="R141" s="5"/>
      <c r="S141" s="5"/>
      <c r="T141" s="5"/>
      <c r="U141" s="5"/>
      <c r="V141" s="5"/>
      <c r="W141" s="2"/>
      <c r="X141" s="2"/>
      <c r="Y141" s="2"/>
      <c r="Z141" s="2"/>
      <c r="AA141" s="2"/>
      <c r="AB141" s="4"/>
      <c r="AC141" s="5"/>
      <c r="AD141" s="5"/>
      <c r="AE141" s="5"/>
      <c r="AF141" s="5"/>
      <c r="AG141" s="5"/>
      <c r="AH141" s="5"/>
      <c r="AI141" s="5"/>
      <c r="AJ141" s="5"/>
      <c r="AK141" s="2"/>
      <c r="AL141" s="2"/>
      <c r="AM141" s="2"/>
    </row>
    <row r="142">
      <c r="A142" s="2">
        <f>IF(OR(AND(B142&gt;1.1,B142&lt;&gt;"成約物件不足"),AND(C142&gt;1.1,C142&lt;&gt;"成約物件不足"),AND(D142&gt;1.1,D142&lt;&gt;"成約物件不足"),AND(E142&gt;1.1,E142&lt;&gt;"成約物件不足")),"○","")</f>
      </c>
      <c r="B142" s="3" t="inlineStr">
        <is>
          <t xml:space="preserve">成約物件不足</t>
        </is>
      </c>
      <c r="C142" s="3" t="inlineStr">
        <is>
          <t xml:space="preserve">成約物件不足</t>
        </is>
      </c>
      <c r="D142" s="3" t="inlineStr">
        <is>
          <t xml:space="preserve">成約物件不足</t>
        </is>
      </c>
      <c r="E142" s="3" t="inlineStr">
        <is>
          <t xml:space="preserve">成約物件不足</t>
        </is>
      </c>
      <c r="F142" s="2" t="inlineStr">
        <is>
          <t xml:space="preserve">100136119446</t>
        </is>
      </c>
      <c r="G142" s="2" t="inlineStr">
        <is>
          <t xml:space="preserve">アークプラザ大岡</t>
        </is>
      </c>
      <c r="H142" s="2" t="inlineStr">
        <is>
          <t xml:space="preserve">神奈川県</t>
        </is>
      </c>
      <c r="I142" s="2" t="inlineStr">
        <is>
          <t xml:space="preserve">神奈川県横浜市南区大岡１丁目</t>
        </is>
      </c>
      <c r="J142" s="2" t="inlineStr">
        <is>
          <t xml:space="preserve">2008年11月</t>
        </is>
      </c>
      <c r="K142" s="2" t="inlineStr">
        <is>
          <t xml:space="preserve">横浜ブルー　弘明寺</t>
        </is>
      </c>
      <c r="L142" s="2" t="inlineStr">
        <is>
          <t xml:space="preserve">徒歩　8分</t>
        </is>
      </c>
      <c r="M142" s="2" t="inlineStr">
        <is>
          <t xml:space="preserve">58.12㎡</t>
        </is>
      </c>
      <c r="N142" s="4">
        <v>2800</v>
      </c>
      <c r="O142" s="5">
        <v>159.3</v>
      </c>
      <c r="P142" s="5"/>
      <c r="Q142" s="5"/>
      <c r="R142" s="5"/>
      <c r="S142" s="5"/>
      <c r="T142" s="5"/>
      <c r="U142" s="5"/>
      <c r="V142" s="5"/>
      <c r="W142" s="2"/>
      <c r="X142" s="2"/>
      <c r="Y142" s="2"/>
      <c r="Z142" s="2"/>
      <c r="AA142" s="2"/>
      <c r="AB142" s="4"/>
      <c r="AC142" s="5"/>
      <c r="AD142" s="5"/>
      <c r="AE142" s="5"/>
      <c r="AF142" s="5"/>
      <c r="AG142" s="5"/>
      <c r="AH142" s="5"/>
      <c r="AI142" s="5"/>
      <c r="AJ142" s="5"/>
      <c r="AK142" s="2"/>
      <c r="AL142" s="2"/>
      <c r="AM142" s="2"/>
    </row>
    <row r="143">
      <c r="A143" s="2">
        <f>IF(OR(AND(B143&gt;1.1,B143&lt;&gt;"成約物件不足"),AND(C143&gt;1.1,C143&lt;&gt;"成約物件不足"),AND(D143&gt;1.1,D143&lt;&gt;"成約物件不足"),AND(E143&gt;1.1,E143&lt;&gt;"成約物件不足")),"○","")</f>
      </c>
      <c r="B143" s="3" t="inlineStr">
        <is>
          <t xml:space="preserve">成約物件不足</t>
        </is>
      </c>
      <c r="C143" s="3" t="inlineStr">
        <is>
          <t xml:space="preserve">成約物件不足</t>
        </is>
      </c>
      <c r="D143" s="3" t="inlineStr">
        <is>
          <t xml:space="preserve">成約物件不足</t>
        </is>
      </c>
      <c r="E143" s="3" t="inlineStr">
        <is>
          <t xml:space="preserve">成約物件不足</t>
        </is>
      </c>
      <c r="F143" s="2" t="inlineStr">
        <is>
          <t xml:space="preserve">100135634732</t>
        </is>
      </c>
      <c r="G143" s="2" t="inlineStr">
        <is>
          <t xml:space="preserve">ルネ古淵</t>
        </is>
      </c>
      <c r="H143" s="2" t="inlineStr">
        <is>
          <t xml:space="preserve">神奈川県</t>
        </is>
      </c>
      <c r="I143" s="2" t="inlineStr">
        <is>
          <t xml:space="preserve">神奈川県相模原市中央区東淵野辺４丁目</t>
        </is>
      </c>
      <c r="J143" s="2" t="inlineStr">
        <is>
          <t xml:space="preserve">2006年7月</t>
        </is>
      </c>
      <c r="K143" s="2" t="inlineStr">
        <is>
          <t xml:space="preserve">横浜線　古淵</t>
        </is>
      </c>
      <c r="L143" s="2" t="inlineStr">
        <is>
          <t xml:space="preserve">徒歩　13分</t>
        </is>
      </c>
      <c r="M143" s="2" t="inlineStr">
        <is>
          <t xml:space="preserve">77.06㎡</t>
        </is>
      </c>
      <c r="N143" s="4">
        <v>2800</v>
      </c>
      <c r="O143" s="5">
        <v>120.2</v>
      </c>
      <c r="P143" s="5"/>
      <c r="Q143" s="5"/>
      <c r="R143" s="5"/>
      <c r="S143" s="5"/>
      <c r="T143" s="5"/>
      <c r="U143" s="5"/>
      <c r="V143" s="5"/>
      <c r="W143" s="2"/>
      <c r="X143" s="2"/>
      <c r="Y143" s="2"/>
      <c r="Z143" s="2"/>
      <c r="AA143" s="2"/>
      <c r="AB143" s="4"/>
      <c r="AC143" s="5"/>
      <c r="AD143" s="5"/>
      <c r="AE143" s="5"/>
      <c r="AF143" s="5"/>
      <c r="AG143" s="5"/>
      <c r="AH143" s="5"/>
      <c r="AI143" s="5"/>
      <c r="AJ143" s="5"/>
      <c r="AK143" s="2"/>
      <c r="AL143" s="2"/>
      <c r="AM143" s="2"/>
    </row>
    <row r="144">
      <c r="A144" s="2">
        <f>IF(OR(AND(B144&gt;1.1,B144&lt;&gt;"成約物件不足"),AND(C144&gt;1.1,C144&lt;&gt;"成約物件不足"),AND(D144&gt;1.1,D144&lt;&gt;"成約物件不足"),AND(E144&gt;1.1,E144&lt;&gt;"成約物件不足")),"○","")</f>
      </c>
      <c r="B144" s="3" t="inlineStr">
        <is>
          <t xml:space="preserve">成約物件不足</t>
        </is>
      </c>
      <c r="C144" s="3" t="inlineStr">
        <is>
          <t xml:space="preserve">成約物件不足</t>
        </is>
      </c>
      <c r="D144" s="3" t="inlineStr">
        <is>
          <t xml:space="preserve">成約物件不足</t>
        </is>
      </c>
      <c r="E144" s="3" t="inlineStr">
        <is>
          <t xml:space="preserve">成約物件不足</t>
        </is>
      </c>
      <c r="F144" s="2" t="inlineStr">
        <is>
          <t xml:space="preserve">100136064913</t>
        </is>
      </c>
      <c r="G144" s="2" t="inlineStr">
        <is>
          <t xml:space="preserve">ステージグランデ宮崎台</t>
        </is>
      </c>
      <c r="H144" s="2" t="inlineStr">
        <is>
          <t xml:space="preserve">神奈川県</t>
        </is>
      </c>
      <c r="I144" s="2" t="inlineStr">
        <is>
          <t xml:space="preserve">神奈川県川崎市宮前区馬絹２丁目</t>
        </is>
      </c>
      <c r="J144" s="2" t="inlineStr">
        <is>
          <t xml:space="preserve">2009年9月</t>
        </is>
      </c>
      <c r="K144" s="2" t="inlineStr">
        <is>
          <t xml:space="preserve">田園都市線　宮崎台</t>
        </is>
      </c>
      <c r="L144" s="2" t="inlineStr">
        <is>
          <t xml:space="preserve">徒歩　10分</t>
        </is>
      </c>
      <c r="M144" s="2" t="inlineStr">
        <is>
          <t xml:space="preserve">55.8㎡</t>
        </is>
      </c>
      <c r="N144" s="4">
        <v>2440</v>
      </c>
      <c r="O144" s="5">
        <v>144.6</v>
      </c>
      <c r="P144" s="5"/>
      <c r="Q144" s="5"/>
      <c r="R144" s="5"/>
      <c r="S144" s="5"/>
      <c r="T144" s="5"/>
      <c r="U144" s="5"/>
      <c r="V144" s="5"/>
      <c r="W144" s="2"/>
      <c r="X144" s="2"/>
      <c r="Y144" s="2"/>
      <c r="Z144" s="2"/>
      <c r="AA144" s="2"/>
      <c r="AB144" s="4"/>
      <c r="AC144" s="5"/>
      <c r="AD144" s="5"/>
      <c r="AE144" s="5"/>
      <c r="AF144" s="5"/>
      <c r="AG144" s="5"/>
      <c r="AH144" s="5"/>
      <c r="AI144" s="5"/>
      <c r="AJ144" s="5"/>
      <c r="AK144" s="2"/>
      <c r="AL144" s="2"/>
      <c r="AM144" s="2"/>
    </row>
    <row r="145">
      <c r="A145" s="2">
        <f>IF(OR(AND(B145&gt;1.1,B145&lt;&gt;"成約物件不足"),AND(C145&gt;1.1,C145&lt;&gt;"成約物件不足"),AND(D145&gt;1.1,D145&lt;&gt;"成約物件不足"),AND(E145&gt;1.1,E145&lt;&gt;"成約物件不足")),"○","")</f>
      </c>
      <c r="B145" s="3" t="inlineStr">
        <is>
          <t xml:space="preserve">成約物件不足</t>
        </is>
      </c>
      <c r="C145" s="3" t="inlineStr">
        <is>
          <t xml:space="preserve">成約物件不足</t>
        </is>
      </c>
      <c r="D145" s="3" t="inlineStr">
        <is>
          <t xml:space="preserve">成約物件不足</t>
        </is>
      </c>
      <c r="E145" s="3" t="inlineStr">
        <is>
          <t xml:space="preserve">成約物件不足</t>
        </is>
      </c>
      <c r="F145" s="2" t="inlineStr">
        <is>
          <t xml:space="preserve">300133720191</t>
        </is>
      </c>
      <c r="G145" s="2" t="inlineStr">
        <is>
          <t xml:space="preserve">ジオグランデ梅田</t>
        </is>
      </c>
      <c r="H145" s="2" t="inlineStr">
        <is>
          <t xml:space="preserve">大阪府</t>
        </is>
      </c>
      <c r="I145" s="2" t="inlineStr">
        <is>
          <t xml:space="preserve">大阪府大阪市北区茶屋町</t>
        </is>
      </c>
      <c r="J145" s="2" t="inlineStr">
        <is>
          <t xml:space="preserve">2011年4月</t>
        </is>
      </c>
      <c r="K145" s="2" t="inlineStr">
        <is>
          <t xml:space="preserve">阪急神戸線　大阪梅田</t>
        </is>
      </c>
      <c r="L145" s="2" t="inlineStr">
        <is>
          <t xml:space="preserve">徒歩　2分</t>
        </is>
      </c>
      <c r="M145" s="2" t="inlineStr">
        <is>
          <t xml:space="preserve">99.39㎡</t>
        </is>
      </c>
      <c r="N145" s="4">
        <v>20000</v>
      </c>
      <c r="O145" s="5">
        <v>665.3</v>
      </c>
      <c r="P145" s="5"/>
      <c r="Q145" s="5"/>
      <c r="R145" s="5"/>
      <c r="S145" s="5"/>
      <c r="T145" s="5"/>
      <c r="U145" s="5"/>
      <c r="V145" s="5"/>
      <c r="W145" s="2"/>
      <c r="X145" s="2"/>
      <c r="Y145" s="2"/>
      <c r="Z145" s="2"/>
      <c r="AA145" s="2"/>
      <c r="AB145" s="4">
        <f>AVERAGE(AD145:AF145)</f>
      </c>
      <c r="AC145" s="5">
        <f>MAX(AD145:AH145)</f>
      </c>
      <c r="AD145" s="5">
        <v>274.4</v>
      </c>
      <c r="AE145" s="5">
        <v>260.2</v>
      </c>
      <c r="AF145" s="5"/>
      <c r="AG145" s="5"/>
      <c r="AH145" s="5"/>
      <c r="AI145" s="5" t="inlineStr">
        <is>
          <t xml:space="preserve">2013-09-19</t>
        </is>
      </c>
      <c r="AJ145" s="5" t="inlineStr">
        <is>
          <t xml:space="preserve">2013-09-19</t>
        </is>
      </c>
      <c r="AK145" s="2"/>
      <c r="AL145" s="2"/>
      <c r="AM145" s="2"/>
    </row>
    <row r="146">
      <c r="A146" s="2">
        <f>IF(OR(AND(B146&gt;1.1,B146&lt;&gt;"成約物件不足"),AND(C146&gt;1.1,C146&lt;&gt;"成約物件不足"),AND(D146&gt;1.1,D146&lt;&gt;"成約物件不足"),AND(E146&gt;1.1,E146&lt;&gt;"成約物件不足")),"○","")</f>
      </c>
      <c r="B146" s="3">
        <f>P146/O146</f>
      </c>
      <c r="C146" s="3">
        <f>Q146/O146</f>
      </c>
      <c r="D146" s="3">
        <f>AB146/O146</f>
      </c>
      <c r="E146" s="3">
        <f>AC146/O146</f>
      </c>
      <c r="F146" s="2" t="inlineStr">
        <is>
          <t xml:space="preserve">300135069804</t>
        </is>
      </c>
      <c r="G146" s="2" t="inlineStr">
        <is>
          <t xml:space="preserve">シティタワー梅田東</t>
        </is>
      </c>
      <c r="H146" s="2" t="inlineStr">
        <is>
          <t xml:space="preserve">大阪府</t>
        </is>
      </c>
      <c r="I146" s="2" t="inlineStr">
        <is>
          <t xml:space="preserve">大阪府大阪市北区本庄西１丁目</t>
        </is>
      </c>
      <c r="J146" s="2" t="inlineStr">
        <is>
          <t xml:space="preserve">2016年12月</t>
        </is>
      </c>
      <c r="K146" s="2" t="inlineStr">
        <is>
          <t xml:space="preserve">大阪メトロ谷町線　中崎町</t>
        </is>
      </c>
      <c r="L146" s="2" t="inlineStr">
        <is>
          <t xml:space="preserve">徒歩　5分</t>
        </is>
      </c>
      <c r="M146" s="2" t="inlineStr">
        <is>
          <t xml:space="preserve">71.59㎡</t>
        </is>
      </c>
      <c r="N146" s="4">
        <v>14000</v>
      </c>
      <c r="O146" s="5">
        <v>646.5</v>
      </c>
      <c r="P146" s="5">
        <f>AVERAGE(R146:T146)</f>
      </c>
      <c r="Q146" s="5">
        <f>MAX(R146:V146)</f>
      </c>
      <c r="R146" s="5">
        <v>372.5</v>
      </c>
      <c r="S146" s="5">
        <v>402</v>
      </c>
      <c r="T146" s="5">
        <v>428.5</v>
      </c>
      <c r="U146" s="5">
        <v>385.8</v>
      </c>
      <c r="V146" s="5">
        <v>298.3</v>
      </c>
      <c r="W146" s="2" t="inlineStr">
        <is>
          <t xml:space="preserve">2025-07-19</t>
        </is>
      </c>
      <c r="X146" s="2" t="inlineStr">
        <is>
          <t xml:space="preserve">2025-03-29</t>
        </is>
      </c>
      <c r="Y146" s="2" t="inlineStr">
        <is>
          <t xml:space="preserve">2025-02-08</t>
        </is>
      </c>
      <c r="Z146" s="2" t="inlineStr">
        <is>
          <t xml:space="preserve">2024-08-23</t>
        </is>
      </c>
      <c r="AA146" s="2" t="inlineStr">
        <is>
          <t xml:space="preserve">2024-05-16</t>
        </is>
      </c>
      <c r="AB146" s="4">
        <f>AVERAGE(AD146:AF146)</f>
      </c>
      <c r="AC146" s="5">
        <f>MAX(AD146:AH146)</f>
      </c>
      <c r="AD146" s="5">
        <v>372.5</v>
      </c>
      <c r="AE146" s="5">
        <v>402</v>
      </c>
      <c r="AF146" s="5">
        <v>428.5</v>
      </c>
      <c r="AG146" s="5">
        <v>385.8</v>
      </c>
      <c r="AH146" s="5">
        <v>298.3</v>
      </c>
      <c r="AI146" s="5" t="inlineStr">
        <is>
          <t xml:space="preserve">2025-07-19</t>
        </is>
      </c>
      <c r="AJ146" s="5" t="inlineStr">
        <is>
          <t xml:space="preserve">2025-03-29</t>
        </is>
      </c>
      <c r="AK146" s="2" t="inlineStr">
        <is>
          <t xml:space="preserve">2025-02-08</t>
        </is>
      </c>
      <c r="AL146" s="2" t="inlineStr">
        <is>
          <t xml:space="preserve">2024-08-23</t>
        </is>
      </c>
      <c r="AM146" s="2" t="inlineStr">
        <is>
          <t xml:space="preserve">2024-05-16</t>
        </is>
      </c>
    </row>
    <row r="147">
      <c r="A147" s="2">
        <f>IF(OR(AND(B147&gt;1.1,B147&lt;&gt;"成約物件不足"),AND(C147&gt;1.1,C147&lt;&gt;"成約物件不足"),AND(D147&gt;1.1,D147&lt;&gt;"成約物件不足"),AND(E147&gt;1.1,E147&lt;&gt;"成約物件不足")),"○","")</f>
      </c>
      <c r="B147" s="3">
        <f>P147/O147</f>
      </c>
      <c r="C147" s="3">
        <f>Q147/O147</f>
      </c>
      <c r="D147" s="3">
        <f>AB147/O147</f>
      </c>
      <c r="E147" s="3">
        <f>AC147/O147</f>
      </c>
      <c r="F147" s="2" t="inlineStr">
        <is>
          <t xml:space="preserve">300135064939</t>
        </is>
      </c>
      <c r="G147" s="2" t="inlineStr">
        <is>
          <t xml:space="preserve">ブランズタワー御堂筋本町</t>
        </is>
      </c>
      <c r="H147" s="2" t="inlineStr">
        <is>
          <t xml:space="preserve">大阪府</t>
        </is>
      </c>
      <c r="I147" s="2" t="inlineStr">
        <is>
          <t xml:space="preserve">大阪府大阪市中央区南本町４丁目</t>
        </is>
      </c>
      <c r="J147" s="2" t="inlineStr">
        <is>
          <t xml:space="preserve">2017年9月</t>
        </is>
      </c>
      <c r="K147" s="2" t="inlineStr">
        <is>
          <t xml:space="preserve">大阪メトロ御堂筋線　本町</t>
        </is>
      </c>
      <c r="L147" s="2" t="inlineStr">
        <is>
          <t xml:space="preserve">徒歩　1分</t>
        </is>
      </c>
      <c r="M147" s="2" t="inlineStr">
        <is>
          <t xml:space="preserve">85㎡</t>
        </is>
      </c>
      <c r="N147" s="4">
        <v>12850</v>
      </c>
      <c r="O147" s="5">
        <v>499.8</v>
      </c>
      <c r="P147" s="5">
        <f>AVERAGE(R147:T147)</f>
      </c>
      <c r="Q147" s="5">
        <f>MAX(R147:V147)</f>
      </c>
      <c r="R147" s="5">
        <v>330.6</v>
      </c>
      <c r="S147" s="5">
        <v>367.8</v>
      </c>
      <c r="T147" s="5">
        <v>344</v>
      </c>
      <c r="U147" s="5">
        <v>382.5</v>
      </c>
      <c r="V147" s="5">
        <v>365.8</v>
      </c>
      <c r="W147" s="2" t="inlineStr">
        <is>
          <t xml:space="preserve">2025-08-09</t>
        </is>
      </c>
      <c r="X147" s="2" t="inlineStr">
        <is>
          <t xml:space="preserve">2024-04-22</t>
        </is>
      </c>
      <c r="Y147" s="2" t="inlineStr">
        <is>
          <t xml:space="preserve">2023-12-10</t>
        </is>
      </c>
      <c r="Z147" s="2" t="inlineStr">
        <is>
          <t xml:space="preserve">2023-06-01</t>
        </is>
      </c>
      <c r="AA147" s="2" t="inlineStr">
        <is>
          <t xml:space="preserve">2023-07-03</t>
        </is>
      </c>
      <c r="AB147" s="4">
        <f>AVERAGE(AD147:AF147)</f>
      </c>
      <c r="AC147" s="5">
        <f>MAX(AD147:AH147)</f>
      </c>
      <c r="AD147" s="5">
        <v>330.6</v>
      </c>
      <c r="AE147" s="5">
        <v>367.8</v>
      </c>
      <c r="AF147" s="5">
        <v>344</v>
      </c>
      <c r="AG147" s="5">
        <v>382.5</v>
      </c>
      <c r="AH147" s="5">
        <v>365.8</v>
      </c>
      <c r="AI147" s="5" t="inlineStr">
        <is>
          <t xml:space="preserve">2025-08-09</t>
        </is>
      </c>
      <c r="AJ147" s="5" t="inlineStr">
        <is>
          <t xml:space="preserve">2024-04-22</t>
        </is>
      </c>
      <c r="AK147" s="2" t="inlineStr">
        <is>
          <t xml:space="preserve">2023-12-10</t>
        </is>
      </c>
      <c r="AL147" s="2" t="inlineStr">
        <is>
          <t xml:space="preserve">2023-06-01</t>
        </is>
      </c>
      <c r="AM147" s="2" t="inlineStr">
        <is>
          <t xml:space="preserve">2023-07-03</t>
        </is>
      </c>
    </row>
    <row r="148">
      <c r="A148" s="2">
        <f>IF(OR(AND(B148&gt;1.1,B148&lt;&gt;"成約物件不足"),AND(C148&gt;1.1,C148&lt;&gt;"成約物件不足"),AND(D148&gt;1.1,D148&lt;&gt;"成約物件不足"),AND(E148&gt;1.1,E148&lt;&gt;"成約物件不足")),"○","")</f>
      </c>
      <c r="B148" s="3">
        <f>P148/O148</f>
      </c>
      <c r="C148" s="3">
        <f>Q148/O148</f>
      </c>
      <c r="D148" s="3">
        <f>AB148/O148</f>
      </c>
      <c r="E148" s="3">
        <f>AC148/O148</f>
      </c>
      <c r="F148" s="2" t="inlineStr">
        <is>
          <t xml:space="preserve">300135046016</t>
        </is>
      </c>
      <c r="G148" s="2" t="inlineStr">
        <is>
          <t xml:space="preserve">ザ・セントラルマークタワー</t>
        </is>
      </c>
      <c r="H148" s="2" t="inlineStr">
        <is>
          <t xml:space="preserve">大阪府</t>
        </is>
      </c>
      <c r="I148" s="2" t="inlineStr">
        <is>
          <t xml:space="preserve">大阪府大阪市北区中津１丁目</t>
        </is>
      </c>
      <c r="J148" s="2" t="inlineStr">
        <is>
          <t xml:space="preserve">2015年1月</t>
        </is>
      </c>
      <c r="K148" s="2" t="inlineStr">
        <is>
          <t xml:space="preserve">大阪メトロ御堂筋線　中津</t>
        </is>
      </c>
      <c r="L148" s="2" t="inlineStr">
        <is>
          <t xml:space="preserve">徒歩　1分</t>
        </is>
      </c>
      <c r="M148" s="2" t="inlineStr">
        <is>
          <t xml:space="preserve">73.52㎡</t>
        </is>
      </c>
      <c r="N148" s="4">
        <v>12500</v>
      </c>
      <c r="O148" s="5">
        <v>562.1</v>
      </c>
      <c r="P148" s="5">
        <f>AVERAGE(R148:T148)</f>
      </c>
      <c r="Q148" s="5">
        <f>MAX(R148:V148)</f>
      </c>
      <c r="R148" s="5">
        <v>500.2</v>
      </c>
      <c r="S148" s="5">
        <v>380.3</v>
      </c>
      <c r="T148" s="5">
        <v>327</v>
      </c>
      <c r="U148" s="5">
        <v>396.3</v>
      </c>
      <c r="V148" s="5">
        <v>331.4</v>
      </c>
      <c r="W148" s="2" t="inlineStr">
        <is>
          <t xml:space="preserve">2025-03-14</t>
        </is>
      </c>
      <c r="X148" s="2" t="inlineStr">
        <is>
          <t xml:space="preserve">2024-04-20</t>
        </is>
      </c>
      <c r="Y148" s="2" t="inlineStr">
        <is>
          <t xml:space="preserve">2024-02-28</t>
        </is>
      </c>
      <c r="Z148" s="2" t="inlineStr">
        <is>
          <t xml:space="preserve">2024-01-23</t>
        </is>
      </c>
      <c r="AA148" s="2" t="inlineStr">
        <is>
          <t xml:space="preserve">2023-02-21</t>
        </is>
      </c>
      <c r="AB148" s="4">
        <f>AVERAGE(AD148:AF148)</f>
      </c>
      <c r="AC148" s="5">
        <f>MAX(AD148:AH148)</f>
      </c>
      <c r="AD148" s="5">
        <v>500.2</v>
      </c>
      <c r="AE148" s="5">
        <v>380.3</v>
      </c>
      <c r="AF148" s="5">
        <v>327</v>
      </c>
      <c r="AG148" s="5">
        <v>396.3</v>
      </c>
      <c r="AH148" s="5">
        <v>331.4</v>
      </c>
      <c r="AI148" s="5" t="inlineStr">
        <is>
          <t xml:space="preserve">2025-03-14</t>
        </is>
      </c>
      <c r="AJ148" s="5" t="inlineStr">
        <is>
          <t xml:space="preserve">2024-04-20</t>
        </is>
      </c>
      <c r="AK148" s="2" t="inlineStr">
        <is>
          <t xml:space="preserve">2024-02-28</t>
        </is>
      </c>
      <c r="AL148" s="2" t="inlineStr">
        <is>
          <t xml:space="preserve">2024-01-23</t>
        </is>
      </c>
      <c r="AM148" s="2" t="inlineStr">
        <is>
          <t xml:space="preserve">2023-02-21</t>
        </is>
      </c>
    </row>
    <row r="149">
      <c r="A149" s="2">
        <f>IF(OR(AND(B149&gt;1.1,B149&lt;&gt;"成約物件不足"),AND(C149&gt;1.1,C149&lt;&gt;"成約物件不足"),AND(D149&gt;1.1,D149&lt;&gt;"成約物件不足"),AND(E149&gt;1.1,E149&lt;&gt;"成約物件不足")),"○","")</f>
      </c>
      <c r="B149" s="3">
        <f>P149/O149</f>
      </c>
      <c r="C149" s="3">
        <f>Q149/O149</f>
      </c>
      <c r="D149" s="3">
        <f>AB149/O149</f>
      </c>
      <c r="E149" s="3">
        <f>AC149/O149</f>
      </c>
      <c r="F149" s="2" t="inlineStr">
        <is>
          <t xml:space="preserve">300136134803</t>
        </is>
      </c>
      <c r="G149" s="2" t="inlineStr">
        <is>
          <t xml:space="preserve">ザ・パークハウス中之島タワー</t>
        </is>
      </c>
      <c r="H149" s="2" t="inlineStr">
        <is>
          <t xml:space="preserve">大阪府</t>
        </is>
      </c>
      <c r="I149" s="2" t="inlineStr">
        <is>
          <t xml:space="preserve">大阪府大阪市北区中之島６丁目</t>
        </is>
      </c>
      <c r="J149" s="2" t="inlineStr">
        <is>
          <t xml:space="preserve">2017年10月</t>
        </is>
      </c>
      <c r="K149" s="2" t="inlineStr">
        <is>
          <t xml:space="preserve">京阪中之島線　中之島</t>
        </is>
      </c>
      <c r="L149" s="2" t="inlineStr">
        <is>
          <t xml:space="preserve">徒歩　2分</t>
        </is>
      </c>
      <c r="M149" s="2" t="inlineStr">
        <is>
          <t xml:space="preserve">58.06㎡</t>
        </is>
      </c>
      <c r="N149" s="4">
        <v>10800</v>
      </c>
      <c r="O149" s="5">
        <v>615</v>
      </c>
      <c r="P149" s="5">
        <f>AVERAGE(R149:T149)</f>
      </c>
      <c r="Q149" s="5">
        <f>MAX(R149:V149)</f>
      </c>
      <c r="R149" s="5">
        <v>461.8</v>
      </c>
      <c r="S149" s="5">
        <v>599.6</v>
      </c>
      <c r="T149" s="5">
        <v>483.8</v>
      </c>
      <c r="U149" s="5">
        <v>435.2</v>
      </c>
      <c r="V149" s="5">
        <v>540.6</v>
      </c>
      <c r="W149" s="2" t="inlineStr">
        <is>
          <t xml:space="preserve">2025-07-28</t>
        </is>
      </c>
      <c r="X149" s="2" t="inlineStr">
        <is>
          <t xml:space="preserve">2025-06-30</t>
        </is>
      </c>
      <c r="Y149" s="2" t="inlineStr">
        <is>
          <t xml:space="preserve">2025-04-30</t>
        </is>
      </c>
      <c r="Z149" s="2" t="inlineStr">
        <is>
          <t xml:space="preserve">2025-04-28</t>
        </is>
      </c>
      <c r="AA149" s="2" t="inlineStr">
        <is>
          <t xml:space="preserve">2025-03-12</t>
        </is>
      </c>
      <c r="AB149" s="4">
        <f>AVERAGE(AD149:AF149)</f>
      </c>
      <c r="AC149" s="5">
        <f>MAX(AD149:AH149)</f>
      </c>
      <c r="AD149" s="5">
        <v>461.8</v>
      </c>
      <c r="AE149" s="5">
        <v>599.6</v>
      </c>
      <c r="AF149" s="5">
        <v>483.8</v>
      </c>
      <c r="AG149" s="5">
        <v>435.2</v>
      </c>
      <c r="AH149" s="5">
        <v>540.6</v>
      </c>
      <c r="AI149" s="5" t="inlineStr">
        <is>
          <t xml:space="preserve">2025-07-28</t>
        </is>
      </c>
      <c r="AJ149" s="5" t="inlineStr">
        <is>
          <t xml:space="preserve">2025-06-30</t>
        </is>
      </c>
      <c r="AK149" s="2" t="inlineStr">
        <is>
          <t xml:space="preserve">2025-04-30</t>
        </is>
      </c>
      <c r="AL149" s="2" t="inlineStr">
        <is>
          <t xml:space="preserve">2025-04-28</t>
        </is>
      </c>
      <c r="AM149" s="2" t="inlineStr">
        <is>
          <t xml:space="preserve">2025-03-12</t>
        </is>
      </c>
    </row>
    <row r="150">
      <c r="A150" s="2">
        <f>IF(OR(AND(B150&gt;1.1,B150&lt;&gt;"成約物件不足"),AND(C150&gt;1.1,C150&lt;&gt;"成約物件不足"),AND(D150&gt;1.1,D150&lt;&gt;"成約物件不足"),AND(E150&gt;1.1,E150&lt;&gt;"成約物件不足")),"○","")</f>
      </c>
      <c r="B150" s="3">
        <f>P150/O150</f>
      </c>
      <c r="C150" s="3">
        <f>Q150/O150</f>
      </c>
      <c r="D150" s="3">
        <f>AB150/O150</f>
      </c>
      <c r="E150" s="3">
        <f>AC150/O150</f>
      </c>
      <c r="F150" s="2" t="inlineStr">
        <is>
          <t xml:space="preserve">300135922317</t>
        </is>
      </c>
      <c r="G150" s="2" t="inlineStr">
        <is>
          <t xml:space="preserve">ザ・梅田タワー</t>
        </is>
      </c>
      <c r="H150" s="2" t="inlineStr">
        <is>
          <t xml:space="preserve">大阪府</t>
        </is>
      </c>
      <c r="I150" s="2" t="inlineStr">
        <is>
          <t xml:space="preserve">大阪府大阪市北区鶴野町</t>
        </is>
      </c>
      <c r="J150" s="2" t="inlineStr">
        <is>
          <t xml:space="preserve">2005年10月</t>
        </is>
      </c>
      <c r="K150" s="2" t="inlineStr">
        <is>
          <t xml:space="preserve">阪急京都線　大阪梅田</t>
        </is>
      </c>
      <c r="L150" s="2" t="inlineStr">
        <is>
          <t xml:space="preserve">徒歩　6分</t>
        </is>
      </c>
      <c r="M150" s="2" t="inlineStr">
        <is>
          <t xml:space="preserve">89.46㎡</t>
        </is>
      </c>
      <c r="N150" s="4">
        <v>10800</v>
      </c>
      <c r="O150" s="5">
        <v>399.1</v>
      </c>
      <c r="P150" s="5">
        <f>AVERAGE(R150:T150)</f>
      </c>
      <c r="Q150" s="5">
        <f>MAX(R150:V150)</f>
      </c>
      <c r="R150" s="5">
        <v>338.7</v>
      </c>
      <c r="S150" s="5">
        <v>341.4</v>
      </c>
      <c r="T150" s="5">
        <v>390</v>
      </c>
      <c r="U150" s="5">
        <v>343.5</v>
      </c>
      <c r="V150" s="5">
        <v>306.5</v>
      </c>
      <c r="W150" s="2" t="inlineStr">
        <is>
          <t xml:space="preserve">2025-01-18</t>
        </is>
      </c>
      <c r="X150" s="2" t="inlineStr">
        <is>
          <t xml:space="preserve">2024-11-29</t>
        </is>
      </c>
      <c r="Y150" s="2" t="inlineStr">
        <is>
          <t xml:space="preserve">2024-11-25</t>
        </is>
      </c>
      <c r="Z150" s="2" t="inlineStr">
        <is>
          <t xml:space="preserve">2024-09-24</t>
        </is>
      </c>
      <c r="AA150" s="2" t="inlineStr">
        <is>
          <t xml:space="preserve">2021-09-24</t>
        </is>
      </c>
      <c r="AB150" s="4">
        <f>AVERAGE(AD150:AF150)</f>
      </c>
      <c r="AC150" s="5">
        <f>MAX(AD150:AH150)</f>
      </c>
      <c r="AD150" s="5">
        <v>338.7</v>
      </c>
      <c r="AE150" s="5">
        <v>341.4</v>
      </c>
      <c r="AF150" s="5">
        <v>390</v>
      </c>
      <c r="AG150" s="5">
        <v>343.5</v>
      </c>
      <c r="AH150" s="5">
        <v>306.5</v>
      </c>
      <c r="AI150" s="5" t="inlineStr">
        <is>
          <t xml:space="preserve">2025-01-18</t>
        </is>
      </c>
      <c r="AJ150" s="5" t="inlineStr">
        <is>
          <t xml:space="preserve">2024-11-29</t>
        </is>
      </c>
      <c r="AK150" s="2" t="inlineStr">
        <is>
          <t xml:space="preserve">2024-11-25</t>
        </is>
      </c>
      <c r="AL150" s="2" t="inlineStr">
        <is>
          <t xml:space="preserve">2024-09-24</t>
        </is>
      </c>
      <c r="AM150" s="2" t="inlineStr">
        <is>
          <t xml:space="preserve">2021-09-24</t>
        </is>
      </c>
    </row>
    <row r="151">
      <c r="A151" s="2">
        <f>IF(OR(AND(B151&gt;1.1,B151&lt;&gt;"成約物件不足"),AND(C151&gt;1.1,C151&lt;&gt;"成約物件不足"),AND(D151&gt;1.1,D151&lt;&gt;"成約物件不足"),AND(E151&gt;1.1,E151&lt;&gt;"成約物件不足")),"○","")</f>
      </c>
      <c r="B151" s="3">
        <f>P151/O151</f>
      </c>
      <c r="C151" s="3">
        <f>Q151/O151</f>
      </c>
      <c r="D151" s="3">
        <f>AB151/O151</f>
      </c>
      <c r="E151" s="3">
        <f>AC151/O151</f>
      </c>
      <c r="F151" s="2" t="inlineStr">
        <is>
          <t xml:space="preserve">300135771530</t>
        </is>
      </c>
      <c r="G151" s="2" t="inlineStr">
        <is>
          <t xml:space="preserve">シティタワー東梅田パークフロント</t>
        </is>
      </c>
      <c r="H151" s="2" t="inlineStr">
        <is>
          <t xml:space="preserve">大阪府</t>
        </is>
      </c>
      <c r="I151" s="2" t="inlineStr">
        <is>
          <t xml:space="preserve">大阪府大阪市北区野崎町</t>
        </is>
      </c>
      <c r="J151" s="2" t="inlineStr">
        <is>
          <t xml:space="preserve">2019年3月</t>
        </is>
      </c>
      <c r="K151" s="2" t="inlineStr">
        <is>
          <t xml:space="preserve">大阪メトロ堺筋線　扇町</t>
        </is>
      </c>
      <c r="L151" s="2" t="inlineStr">
        <is>
          <t xml:space="preserve">徒歩　5分</t>
        </is>
      </c>
      <c r="M151" s="2" t="inlineStr">
        <is>
          <t xml:space="preserve">68.86㎡</t>
        </is>
      </c>
      <c r="N151" s="4">
        <v>9880</v>
      </c>
      <c r="O151" s="5">
        <v>474.4</v>
      </c>
      <c r="P151" s="5">
        <f>AVERAGE(R151:T151)</f>
      </c>
      <c r="Q151" s="5">
        <f>MAX(R151:V151)</f>
      </c>
      <c r="R151" s="5">
        <v>450.4</v>
      </c>
      <c r="S151" s="5">
        <v>397.2</v>
      </c>
      <c r="T151" s="5">
        <v>442.7</v>
      </c>
      <c r="U151" s="5">
        <v>471.5</v>
      </c>
      <c r="V151" s="5"/>
      <c r="W151" s="2" t="inlineStr">
        <is>
          <t xml:space="preserve">2025-05-31</t>
        </is>
      </c>
      <c r="X151" s="2" t="inlineStr">
        <is>
          <t xml:space="preserve">2025-03-15</t>
        </is>
      </c>
      <c r="Y151" s="2" t="inlineStr">
        <is>
          <t xml:space="preserve">2025-02-17</t>
        </is>
      </c>
      <c r="Z151" s="2" t="inlineStr">
        <is>
          <t xml:space="preserve">2024-12-15</t>
        </is>
      </c>
      <c r="AA151" s="2"/>
      <c r="AB151" s="4">
        <f>AVERAGE(AD151:AF151)</f>
      </c>
      <c r="AC151" s="5">
        <f>MAX(AD151:AH151)</f>
      </c>
      <c r="AD151" s="5">
        <v>450.4</v>
      </c>
      <c r="AE151" s="5">
        <v>397.2</v>
      </c>
      <c r="AF151" s="5">
        <v>442.7</v>
      </c>
      <c r="AG151" s="5">
        <v>471.5</v>
      </c>
      <c r="AH151" s="5"/>
      <c r="AI151" s="5" t="inlineStr">
        <is>
          <t xml:space="preserve">2025-05-31</t>
        </is>
      </c>
      <c r="AJ151" s="5" t="inlineStr">
        <is>
          <t xml:space="preserve">2025-03-15</t>
        </is>
      </c>
      <c r="AK151" s="2" t="inlineStr">
        <is>
          <t xml:space="preserve">2025-02-17</t>
        </is>
      </c>
      <c r="AL151" s="2" t="inlineStr">
        <is>
          <t xml:space="preserve">2024-12-15</t>
        </is>
      </c>
      <c r="AM151" s="2"/>
    </row>
    <row r="152">
      <c r="A152" s="2">
        <f>IF(OR(AND(B152&gt;1.1,B152&lt;&gt;"成約物件不足"),AND(C152&gt;1.1,C152&lt;&gt;"成約物件不足"),AND(D152&gt;1.1,D152&lt;&gt;"成約物件不足"),AND(E152&gt;1.1,E152&lt;&gt;"成約物件不足")),"○","")</f>
      </c>
      <c r="B152" s="3">
        <f>P152/O152</f>
      </c>
      <c r="C152" s="3">
        <f>Q152/O152</f>
      </c>
      <c r="D152" s="3">
        <f>AB152/O152</f>
      </c>
      <c r="E152" s="3">
        <f>AC152/O152</f>
      </c>
      <c r="F152" s="2" t="inlineStr">
        <is>
          <t xml:space="preserve">300135292221</t>
        </is>
      </c>
      <c r="G152" s="2" t="inlineStr">
        <is>
          <t xml:space="preserve">パークタワー梅田</t>
        </is>
      </c>
      <c r="H152" s="2" t="inlineStr">
        <is>
          <t xml:space="preserve">大阪府</t>
        </is>
      </c>
      <c r="I152" s="2" t="inlineStr">
        <is>
          <t xml:space="preserve">大阪府大阪市北区扇町２丁目</t>
        </is>
      </c>
      <c r="J152" s="2" t="inlineStr">
        <is>
          <t xml:space="preserve">2013年10月</t>
        </is>
      </c>
      <c r="K152" s="2" t="inlineStr">
        <is>
          <t xml:space="preserve">大阪メトロ谷町線　中崎町</t>
        </is>
      </c>
      <c r="L152" s="2" t="inlineStr">
        <is>
          <t xml:space="preserve">徒歩　3分</t>
        </is>
      </c>
      <c r="M152" s="2" t="inlineStr">
        <is>
          <t xml:space="preserve">74.74㎡</t>
        </is>
      </c>
      <c r="N152" s="4">
        <v>9800</v>
      </c>
      <c r="O152" s="5">
        <v>433.5</v>
      </c>
      <c r="P152" s="5">
        <f>AVERAGE(R152:T152)</f>
      </c>
      <c r="Q152" s="5">
        <f>MAX(R152:V152)</f>
      </c>
      <c r="R152" s="5">
        <v>363</v>
      </c>
      <c r="S152" s="5">
        <v>340.6</v>
      </c>
      <c r="T152" s="5">
        <v>336.5</v>
      </c>
      <c r="U152" s="5">
        <v>288.4</v>
      </c>
      <c r="V152" s="5">
        <v>276.2</v>
      </c>
      <c r="W152" s="2" t="inlineStr">
        <is>
          <t xml:space="preserve">2024-12-27</t>
        </is>
      </c>
      <c r="X152" s="2" t="inlineStr">
        <is>
          <t xml:space="preserve">2024-07-16</t>
        </is>
      </c>
      <c r="Y152" s="2" t="inlineStr">
        <is>
          <t xml:space="preserve">2024-04-29</t>
        </is>
      </c>
      <c r="Z152" s="2" t="inlineStr">
        <is>
          <t xml:space="preserve">2021-01-29</t>
        </is>
      </c>
      <c r="AA152" s="2" t="inlineStr">
        <is>
          <t xml:space="preserve">2018-07-17</t>
        </is>
      </c>
      <c r="AB152" s="4">
        <f>AVERAGE(AD152:AF152)</f>
      </c>
      <c r="AC152" s="5">
        <f>MAX(AD152:AH152)</f>
      </c>
      <c r="AD152" s="5">
        <v>363</v>
      </c>
      <c r="AE152" s="5">
        <v>340.6</v>
      </c>
      <c r="AF152" s="5">
        <v>336.5</v>
      </c>
      <c r="AG152" s="5">
        <v>288.4</v>
      </c>
      <c r="AH152" s="5">
        <v>276.2</v>
      </c>
      <c r="AI152" s="5" t="inlineStr">
        <is>
          <t xml:space="preserve">2024-12-27</t>
        </is>
      </c>
      <c r="AJ152" s="5" t="inlineStr">
        <is>
          <t xml:space="preserve">2024-07-16</t>
        </is>
      </c>
      <c r="AK152" s="2" t="inlineStr">
        <is>
          <t xml:space="preserve">2024-04-29</t>
        </is>
      </c>
      <c r="AL152" s="2" t="inlineStr">
        <is>
          <t xml:space="preserve">2021-01-29</t>
        </is>
      </c>
      <c r="AM152" s="2" t="inlineStr">
        <is>
          <t xml:space="preserve">2018-07-17</t>
        </is>
      </c>
    </row>
    <row r="153">
      <c r="A153" s="2">
        <f>IF(OR(AND(B153&gt;1.1,B153&lt;&gt;"成約物件不足"),AND(C153&gt;1.1,C153&lt;&gt;"成約物件不足"),AND(D153&gt;1.1,D153&lt;&gt;"成約物件不足"),AND(E153&gt;1.1,E153&lt;&gt;"成約物件不足")),"○","")</f>
      </c>
      <c r="B153" s="3">
        <f>P153/O153</f>
      </c>
      <c r="C153" s="3">
        <f>Q153/O153</f>
      </c>
      <c r="D153" s="3">
        <f>AB153/O153</f>
      </c>
      <c r="E153" s="3">
        <f>AC153/O153</f>
      </c>
      <c r="F153" s="2" t="inlineStr">
        <is>
          <t xml:space="preserve">300135941336</t>
        </is>
      </c>
      <c r="G153" s="2" t="inlineStr">
        <is>
          <t xml:space="preserve">パークタワー梅田</t>
        </is>
      </c>
      <c r="H153" s="2" t="inlineStr">
        <is>
          <t xml:space="preserve">大阪府</t>
        </is>
      </c>
      <c r="I153" s="2" t="inlineStr">
        <is>
          <t xml:space="preserve">大阪府大阪市北区扇町２丁目</t>
        </is>
      </c>
      <c r="J153" s="2" t="inlineStr">
        <is>
          <t xml:space="preserve">2013年10月</t>
        </is>
      </c>
      <c r="K153" s="2" t="inlineStr">
        <is>
          <t xml:space="preserve">大阪メトロ谷町線　中崎町</t>
        </is>
      </c>
      <c r="L153" s="2" t="inlineStr">
        <is>
          <t xml:space="preserve">徒歩　5分</t>
        </is>
      </c>
      <c r="M153" s="2" t="inlineStr">
        <is>
          <t xml:space="preserve">74.74㎡</t>
        </is>
      </c>
      <c r="N153" s="4">
        <v>9800</v>
      </c>
      <c r="O153" s="5">
        <v>433.5</v>
      </c>
      <c r="P153" s="5">
        <f>AVERAGE(R153:T153)</f>
      </c>
      <c r="Q153" s="5">
        <f>MAX(R153:V153)</f>
      </c>
      <c r="R153" s="5">
        <v>363</v>
      </c>
      <c r="S153" s="5">
        <v>340.6</v>
      </c>
      <c r="T153" s="5">
        <v>336.5</v>
      </c>
      <c r="U153" s="5">
        <v>288.4</v>
      </c>
      <c r="V153" s="5">
        <v>276.2</v>
      </c>
      <c r="W153" s="2" t="inlineStr">
        <is>
          <t xml:space="preserve">2024-12-27</t>
        </is>
      </c>
      <c r="X153" s="2" t="inlineStr">
        <is>
          <t xml:space="preserve">2024-07-16</t>
        </is>
      </c>
      <c r="Y153" s="2" t="inlineStr">
        <is>
          <t xml:space="preserve">2024-04-29</t>
        </is>
      </c>
      <c r="Z153" s="2" t="inlineStr">
        <is>
          <t xml:space="preserve">2021-01-29</t>
        </is>
      </c>
      <c r="AA153" s="2" t="inlineStr">
        <is>
          <t xml:space="preserve">2018-07-17</t>
        </is>
      </c>
      <c r="AB153" s="4">
        <f>AVERAGE(AD153:AF153)</f>
      </c>
      <c r="AC153" s="5">
        <f>MAX(AD153:AH153)</f>
      </c>
      <c r="AD153" s="5">
        <v>363</v>
      </c>
      <c r="AE153" s="5">
        <v>340.6</v>
      </c>
      <c r="AF153" s="5">
        <v>336.5</v>
      </c>
      <c r="AG153" s="5">
        <v>288.4</v>
      </c>
      <c r="AH153" s="5">
        <v>276.2</v>
      </c>
      <c r="AI153" s="5" t="inlineStr">
        <is>
          <t xml:space="preserve">2024-12-27</t>
        </is>
      </c>
      <c r="AJ153" s="5" t="inlineStr">
        <is>
          <t xml:space="preserve">2024-07-16</t>
        </is>
      </c>
      <c r="AK153" s="2" t="inlineStr">
        <is>
          <t xml:space="preserve">2024-04-29</t>
        </is>
      </c>
      <c r="AL153" s="2" t="inlineStr">
        <is>
          <t xml:space="preserve">2021-01-29</t>
        </is>
      </c>
      <c r="AM153" s="2" t="inlineStr">
        <is>
          <t xml:space="preserve">2018-07-17</t>
        </is>
      </c>
    </row>
    <row r="154">
      <c r="A154" s="2">
        <f>IF(OR(AND(B154&gt;1.1,B154&lt;&gt;"成約物件不足"),AND(C154&gt;1.1,C154&lt;&gt;"成約物件不足"),AND(D154&gt;1.1,D154&lt;&gt;"成約物件不足"),AND(E154&gt;1.1,E154&lt;&gt;"成約物件不足")),"○","")</f>
      </c>
      <c r="B154" s="3">
        <f>P154/O154</f>
      </c>
      <c r="C154" s="3">
        <f>Q154/O154</f>
      </c>
      <c r="D154" s="3">
        <f>AB154/O154</f>
      </c>
      <c r="E154" s="3">
        <f>AC154/O154</f>
      </c>
      <c r="F154" s="2" t="inlineStr">
        <is>
          <t xml:space="preserve">300134435318</t>
        </is>
      </c>
      <c r="G154" s="2" t="inlineStr">
        <is>
          <t xml:space="preserve">パークタワー梅田</t>
        </is>
      </c>
      <c r="H154" s="2" t="inlineStr">
        <is>
          <t xml:space="preserve">大阪府</t>
        </is>
      </c>
      <c r="I154" s="2" t="inlineStr">
        <is>
          <t xml:space="preserve">大阪府大阪市北区扇町２丁目</t>
        </is>
      </c>
      <c r="J154" s="2" t="inlineStr">
        <is>
          <t xml:space="preserve">2013年10月</t>
        </is>
      </c>
      <c r="K154" s="2" t="inlineStr">
        <is>
          <t xml:space="preserve">大阪メトロ谷町線　中崎町</t>
        </is>
      </c>
      <c r="L154" s="2" t="inlineStr">
        <is>
          <t xml:space="preserve">徒歩　3分</t>
        </is>
      </c>
      <c r="M154" s="2" t="inlineStr">
        <is>
          <t xml:space="preserve">74.74㎡</t>
        </is>
      </c>
      <c r="N154" s="4">
        <v>9800</v>
      </c>
      <c r="O154" s="5">
        <v>433.5</v>
      </c>
      <c r="P154" s="5">
        <f>AVERAGE(R154:T154)</f>
      </c>
      <c r="Q154" s="5">
        <f>MAX(R154:V154)</f>
      </c>
      <c r="R154" s="5">
        <v>363</v>
      </c>
      <c r="S154" s="5">
        <v>340.6</v>
      </c>
      <c r="T154" s="5">
        <v>336.5</v>
      </c>
      <c r="U154" s="5">
        <v>288.4</v>
      </c>
      <c r="V154" s="5">
        <v>276.2</v>
      </c>
      <c r="W154" s="2" t="inlineStr">
        <is>
          <t xml:space="preserve">2024-12-27</t>
        </is>
      </c>
      <c r="X154" s="2" t="inlineStr">
        <is>
          <t xml:space="preserve">2024-07-16</t>
        </is>
      </c>
      <c r="Y154" s="2" t="inlineStr">
        <is>
          <t xml:space="preserve">2024-04-29</t>
        </is>
      </c>
      <c r="Z154" s="2" t="inlineStr">
        <is>
          <t xml:space="preserve">2021-01-29</t>
        </is>
      </c>
      <c r="AA154" s="2" t="inlineStr">
        <is>
          <t xml:space="preserve">2018-07-17</t>
        </is>
      </c>
      <c r="AB154" s="4">
        <f>AVERAGE(AD154:AF154)</f>
      </c>
      <c r="AC154" s="5">
        <f>MAX(AD154:AH154)</f>
      </c>
      <c r="AD154" s="5">
        <v>363</v>
      </c>
      <c r="AE154" s="5">
        <v>340.6</v>
      </c>
      <c r="AF154" s="5">
        <v>336.5</v>
      </c>
      <c r="AG154" s="5">
        <v>288.4</v>
      </c>
      <c r="AH154" s="5">
        <v>276.2</v>
      </c>
      <c r="AI154" s="5" t="inlineStr">
        <is>
          <t xml:space="preserve">2024-12-27</t>
        </is>
      </c>
      <c r="AJ154" s="5" t="inlineStr">
        <is>
          <t xml:space="preserve">2024-07-16</t>
        </is>
      </c>
      <c r="AK154" s="2" t="inlineStr">
        <is>
          <t xml:space="preserve">2024-04-29</t>
        </is>
      </c>
      <c r="AL154" s="2" t="inlineStr">
        <is>
          <t xml:space="preserve">2021-01-29</t>
        </is>
      </c>
      <c r="AM154" s="2" t="inlineStr">
        <is>
          <t xml:space="preserve">2018-07-17</t>
        </is>
      </c>
    </row>
    <row r="155">
      <c r="A155" s="2">
        <f>IF(OR(AND(B155&gt;1.1,B155&lt;&gt;"成約物件不足"),AND(C155&gt;1.1,C155&lt;&gt;"成約物件不足"),AND(D155&gt;1.1,D155&lt;&gt;"成約物件不足"),AND(E155&gt;1.1,E155&lt;&gt;"成約物件不足")),"○","")</f>
      </c>
      <c r="B155" s="3">
        <f>P155/O155</f>
      </c>
      <c r="C155" s="3">
        <f>Q155/O155</f>
      </c>
      <c r="D155" s="3">
        <f>AB155/O155</f>
      </c>
      <c r="E155" s="3">
        <f>AC155/O155</f>
      </c>
      <c r="F155" s="2" t="inlineStr">
        <is>
          <t xml:space="preserve">300129014688</t>
        </is>
      </c>
      <c r="G155" s="2" t="inlineStr">
        <is>
          <t xml:space="preserve">ブランズタワー御堂筋本町</t>
        </is>
      </c>
      <c r="H155" s="2" t="inlineStr">
        <is>
          <t xml:space="preserve">大阪府</t>
        </is>
      </c>
      <c r="I155" s="2" t="inlineStr">
        <is>
          <t xml:space="preserve">大阪府大阪市中央区南本町４丁目</t>
        </is>
      </c>
      <c r="J155" s="2" t="inlineStr">
        <is>
          <t xml:space="preserve">2017年9月</t>
        </is>
      </c>
      <c r="K155" s="2" t="inlineStr">
        <is>
          <t xml:space="preserve">大阪メトロ御堂筋線　本町</t>
        </is>
      </c>
      <c r="L155" s="2" t="inlineStr">
        <is>
          <t xml:space="preserve">徒歩　1分</t>
        </is>
      </c>
      <c r="M155" s="2" t="inlineStr">
        <is>
          <t xml:space="preserve">56.72㎡</t>
        </is>
      </c>
      <c r="N155" s="4">
        <v>9680</v>
      </c>
      <c r="O155" s="5">
        <v>564.2</v>
      </c>
      <c r="P155" s="5">
        <f>AVERAGE(R155:T155)</f>
      </c>
      <c r="Q155" s="5">
        <f>MAX(R155:V155)</f>
      </c>
      <c r="R155" s="5">
        <v>330.6</v>
      </c>
      <c r="S155" s="5">
        <v>367.8</v>
      </c>
      <c r="T155" s="5">
        <v>344</v>
      </c>
      <c r="U155" s="5">
        <v>382.5</v>
      </c>
      <c r="V155" s="5">
        <v>365.8</v>
      </c>
      <c r="W155" s="2" t="inlineStr">
        <is>
          <t xml:space="preserve">2025-08-09</t>
        </is>
      </c>
      <c r="X155" s="2" t="inlineStr">
        <is>
          <t xml:space="preserve">2024-04-22</t>
        </is>
      </c>
      <c r="Y155" s="2" t="inlineStr">
        <is>
          <t xml:space="preserve">2023-12-10</t>
        </is>
      </c>
      <c r="Z155" s="2" t="inlineStr">
        <is>
          <t xml:space="preserve">2023-06-01</t>
        </is>
      </c>
      <c r="AA155" s="2" t="inlineStr">
        <is>
          <t xml:space="preserve">2023-07-03</t>
        </is>
      </c>
      <c r="AB155" s="4">
        <f>AVERAGE(AD155:AF155)</f>
      </c>
      <c r="AC155" s="5">
        <f>MAX(AD155:AH155)</f>
      </c>
      <c r="AD155" s="5">
        <v>330.6</v>
      </c>
      <c r="AE155" s="5">
        <v>367.8</v>
      </c>
      <c r="AF155" s="5">
        <v>344</v>
      </c>
      <c r="AG155" s="5">
        <v>382.5</v>
      </c>
      <c r="AH155" s="5">
        <v>365.8</v>
      </c>
      <c r="AI155" s="5" t="inlineStr">
        <is>
          <t xml:space="preserve">2025-08-09</t>
        </is>
      </c>
      <c r="AJ155" s="5" t="inlineStr">
        <is>
          <t xml:space="preserve">2024-04-22</t>
        </is>
      </c>
      <c r="AK155" s="2" t="inlineStr">
        <is>
          <t xml:space="preserve">2023-12-10</t>
        </is>
      </c>
      <c r="AL155" s="2" t="inlineStr">
        <is>
          <t xml:space="preserve">2023-06-01</t>
        </is>
      </c>
      <c r="AM155" s="2" t="inlineStr">
        <is>
          <t xml:space="preserve">2023-07-03</t>
        </is>
      </c>
    </row>
    <row r="156">
      <c r="A156" s="2">
        <f>IF(OR(AND(B156&gt;1.1,B156&lt;&gt;"成約物件不足"),AND(C156&gt;1.1,C156&lt;&gt;"成約物件不足"),AND(D156&gt;1.1,D156&lt;&gt;"成約物件不足"),AND(E156&gt;1.1,E156&lt;&gt;"成約物件不足")),"○","")</f>
      </c>
      <c r="B156" s="3" t="inlineStr">
        <is>
          <t xml:space="preserve">成約物件不足</t>
        </is>
      </c>
      <c r="C156" s="3" t="inlineStr">
        <is>
          <t xml:space="preserve">成約物件不足</t>
        </is>
      </c>
      <c r="D156" s="3" t="inlineStr">
        <is>
          <t xml:space="preserve">成約物件不足</t>
        </is>
      </c>
      <c r="E156" s="3" t="inlineStr">
        <is>
          <t xml:space="preserve">成約物件不足</t>
        </is>
      </c>
      <c r="F156" s="2" t="inlineStr">
        <is>
          <t xml:space="preserve">300134468493</t>
        </is>
      </c>
      <c r="G156" s="2" t="inlineStr">
        <is>
          <t xml:space="preserve">ジオグランデ梅田</t>
        </is>
      </c>
      <c r="H156" s="2" t="inlineStr">
        <is>
          <t xml:space="preserve">大阪府</t>
        </is>
      </c>
      <c r="I156" s="2" t="inlineStr">
        <is>
          <t xml:space="preserve">大阪府大阪市北区茶屋町</t>
        </is>
      </c>
      <c r="J156" s="2" t="inlineStr">
        <is>
          <t xml:space="preserve">2011年4月</t>
        </is>
      </c>
      <c r="K156" s="2" t="inlineStr">
        <is>
          <t xml:space="preserve">阪急神戸線　大阪梅田</t>
        </is>
      </c>
      <c r="L156" s="2" t="inlineStr">
        <is>
          <t xml:space="preserve">徒歩　2分</t>
        </is>
      </c>
      <c r="M156" s="2" t="inlineStr">
        <is>
          <t xml:space="preserve">54.22㎡</t>
        </is>
      </c>
      <c r="N156" s="4">
        <v>8870</v>
      </c>
      <c r="O156" s="5">
        <v>540.9</v>
      </c>
      <c r="P156" s="5"/>
      <c r="Q156" s="5"/>
      <c r="R156" s="5"/>
      <c r="S156" s="5"/>
      <c r="T156" s="5"/>
      <c r="U156" s="5"/>
      <c r="V156" s="5"/>
      <c r="W156" s="2"/>
      <c r="X156" s="2"/>
      <c r="Y156" s="2"/>
      <c r="Z156" s="2"/>
      <c r="AA156" s="2"/>
      <c r="AB156" s="4">
        <f>AVERAGE(AD156:AF156)</f>
      </c>
      <c r="AC156" s="5">
        <f>MAX(AD156:AH156)</f>
      </c>
      <c r="AD156" s="5">
        <v>274.4</v>
      </c>
      <c r="AE156" s="5">
        <v>260.2</v>
      </c>
      <c r="AF156" s="5"/>
      <c r="AG156" s="5"/>
      <c r="AH156" s="5"/>
      <c r="AI156" s="5" t="inlineStr">
        <is>
          <t xml:space="preserve">2013-09-19</t>
        </is>
      </c>
      <c r="AJ156" s="5" t="inlineStr">
        <is>
          <t xml:space="preserve">2013-09-19</t>
        </is>
      </c>
      <c r="AK156" s="2"/>
      <c r="AL156" s="2"/>
      <c r="AM156" s="2"/>
    </row>
    <row r="157">
      <c r="A157" s="2">
        <f>IF(OR(AND(B157&gt;1.1,B157&lt;&gt;"成約物件不足"),AND(C157&gt;1.1,C157&lt;&gt;"成約物件不足"),AND(D157&gt;1.1,D157&lt;&gt;"成約物件不足"),AND(E157&gt;1.1,E157&lt;&gt;"成約物件不足")),"○","")</f>
      </c>
      <c r="B157" s="3" t="inlineStr">
        <is>
          <t xml:space="preserve">成約物件不足</t>
        </is>
      </c>
      <c r="C157" s="3" t="inlineStr">
        <is>
          <t xml:space="preserve">成約物件不足</t>
        </is>
      </c>
      <c r="D157" s="3">
        <f>AB157/O157</f>
      </c>
      <c r="E157" s="3">
        <f>AC157/O157</f>
      </c>
      <c r="F157" s="2" t="inlineStr">
        <is>
          <t xml:space="preserve">300135659520</t>
        </is>
      </c>
      <c r="G157" s="2" t="inlineStr">
        <is>
          <t xml:space="preserve">グランドメゾン新梅田タワー　【手数料３％込】</t>
        </is>
      </c>
      <c r="H157" s="2" t="inlineStr">
        <is>
          <t xml:space="preserve">大阪府</t>
        </is>
      </c>
      <c r="I157" s="2" t="inlineStr">
        <is>
          <t xml:space="preserve">大阪府大阪市北区大淀南２丁目</t>
        </is>
      </c>
      <c r="J157" s="2" t="inlineStr">
        <is>
          <t xml:space="preserve">2018年11月</t>
        </is>
      </c>
      <c r="K157" s="2" t="inlineStr">
        <is>
          <t xml:space="preserve">大阪環状線　福島</t>
        </is>
      </c>
      <c r="L157" s="2" t="inlineStr">
        <is>
          <t xml:space="preserve">徒歩　6分</t>
        </is>
      </c>
      <c r="M157" s="2" t="inlineStr">
        <is>
          <t xml:space="preserve">56.67㎡</t>
        </is>
      </c>
      <c r="N157" s="4">
        <v>7980</v>
      </c>
      <c r="O157" s="5">
        <v>465.6</v>
      </c>
      <c r="P157" s="5"/>
      <c r="Q157" s="5"/>
      <c r="R157" s="5"/>
      <c r="S157" s="5"/>
      <c r="T157" s="5"/>
      <c r="U157" s="5"/>
      <c r="V157" s="5"/>
      <c r="W157" s="2"/>
      <c r="X157" s="2"/>
      <c r="Y157" s="2"/>
      <c r="Z157" s="2"/>
      <c r="AA157" s="2"/>
      <c r="AB157" s="4">
        <f>AVERAGE(AD157:AF157)</f>
      </c>
      <c r="AC157" s="5">
        <f>MAX(AD157:AH157)</f>
      </c>
      <c r="AD157" s="5">
        <v>573.1</v>
      </c>
      <c r="AE157" s="5">
        <v>568.8</v>
      </c>
      <c r="AF157" s="5">
        <v>494.6</v>
      </c>
      <c r="AG157" s="5">
        <v>528.1</v>
      </c>
      <c r="AH157" s="5">
        <v>439.9</v>
      </c>
      <c r="AI157" s="5" t="inlineStr">
        <is>
          <t xml:space="preserve">2025-08-14</t>
        </is>
      </c>
      <c r="AJ157" s="5" t="inlineStr">
        <is>
          <t xml:space="preserve">2025-06-30</t>
        </is>
      </c>
      <c r="AK157" s="2" t="inlineStr">
        <is>
          <t xml:space="preserve">2025-06-20</t>
        </is>
      </c>
      <c r="AL157" s="2" t="inlineStr">
        <is>
          <t xml:space="preserve">2025-03-20</t>
        </is>
      </c>
      <c r="AM157" s="2" t="inlineStr">
        <is>
          <t xml:space="preserve">2025-02-28</t>
        </is>
      </c>
    </row>
    <row r="158">
      <c r="A158" s="2">
        <f>IF(OR(AND(B158&gt;1.1,B158&lt;&gt;"成約物件不足"),AND(C158&gt;1.1,C158&lt;&gt;"成約物件不足"),AND(D158&gt;1.1,D158&lt;&gt;"成約物件不足"),AND(E158&gt;1.1,E158&lt;&gt;"成約物件不足")),"○","")</f>
      </c>
      <c r="B158" s="3">
        <f>P158/O158</f>
      </c>
      <c r="C158" s="3">
        <f>Q158/O158</f>
      </c>
      <c r="D158" s="3">
        <f>AB158/O158</f>
      </c>
      <c r="E158" s="3">
        <f>AC158/O158</f>
      </c>
      <c r="F158" s="2" t="inlineStr">
        <is>
          <t xml:space="preserve">300136142304</t>
        </is>
      </c>
      <c r="G158" s="2" t="inlineStr">
        <is>
          <t xml:space="preserve">グランドメゾン新梅田タワー</t>
        </is>
      </c>
      <c r="H158" s="2" t="inlineStr">
        <is>
          <t xml:space="preserve">大阪府</t>
        </is>
      </c>
      <c r="I158" s="2" t="inlineStr">
        <is>
          <t xml:space="preserve">大阪府大阪市北区大淀南２丁目</t>
        </is>
      </c>
      <c r="J158" s="2" t="inlineStr">
        <is>
          <t xml:space="preserve">2018年11月</t>
        </is>
      </c>
      <c r="K158" s="2" t="inlineStr">
        <is>
          <t xml:space="preserve">大阪環状線　福島</t>
        </is>
      </c>
      <c r="L158" s="2" t="inlineStr">
        <is>
          <t xml:space="preserve">徒歩　7分</t>
        </is>
      </c>
      <c r="M158" s="2" t="inlineStr">
        <is>
          <t xml:space="preserve">52.26㎡</t>
        </is>
      </c>
      <c r="N158" s="4">
        <v>7880</v>
      </c>
      <c r="O158" s="5">
        <v>498.5</v>
      </c>
      <c r="P158" s="5">
        <f>AVERAGE(R158:T158)</f>
      </c>
      <c r="Q158" s="5">
        <f>MAX(R158:V158)</f>
      </c>
      <c r="R158" s="5">
        <v>494.6</v>
      </c>
      <c r="S158" s="5">
        <v>528.1</v>
      </c>
      <c r="T158" s="5">
        <v>439.9</v>
      </c>
      <c r="U158" s="5">
        <v>407.2</v>
      </c>
      <c r="V158" s="5">
        <v>417.2</v>
      </c>
      <c r="W158" s="2" t="inlineStr">
        <is>
          <t xml:space="preserve">2025-06-20</t>
        </is>
      </c>
      <c r="X158" s="2" t="inlineStr">
        <is>
          <t xml:space="preserve">2025-03-20</t>
        </is>
      </c>
      <c r="Y158" s="2" t="inlineStr">
        <is>
          <t xml:space="preserve">2025-02-28</t>
        </is>
      </c>
      <c r="Z158" s="2" t="inlineStr">
        <is>
          <t xml:space="preserve">2025-02-28</t>
        </is>
      </c>
      <c r="AA158" s="2" t="inlineStr">
        <is>
          <t xml:space="preserve">2024-03-14</t>
        </is>
      </c>
      <c r="AB158" s="4">
        <f>AVERAGE(AD158:AF158)</f>
      </c>
      <c r="AC158" s="5">
        <f>MAX(AD158:AH158)</f>
      </c>
      <c r="AD158" s="5">
        <v>573.1</v>
      </c>
      <c r="AE158" s="5">
        <v>568.8</v>
      </c>
      <c r="AF158" s="5">
        <v>494.6</v>
      </c>
      <c r="AG158" s="5">
        <v>528.1</v>
      </c>
      <c r="AH158" s="5">
        <v>439.9</v>
      </c>
      <c r="AI158" s="5" t="inlineStr">
        <is>
          <t xml:space="preserve">2025-08-14</t>
        </is>
      </c>
      <c r="AJ158" s="5" t="inlineStr">
        <is>
          <t xml:space="preserve">2025-06-30</t>
        </is>
      </c>
      <c r="AK158" s="2" t="inlineStr">
        <is>
          <t xml:space="preserve">2025-06-20</t>
        </is>
      </c>
      <c r="AL158" s="2" t="inlineStr">
        <is>
          <t xml:space="preserve">2025-03-20</t>
        </is>
      </c>
      <c r="AM158" s="2" t="inlineStr">
        <is>
          <t xml:space="preserve">2025-02-28</t>
        </is>
      </c>
    </row>
    <row r="159">
      <c r="A159" s="2">
        <f>IF(OR(AND(B159&gt;1.1,B159&lt;&gt;"成約物件不足"),AND(C159&gt;1.1,C159&lt;&gt;"成約物件不足"),AND(D159&gt;1.1,D159&lt;&gt;"成約物件不足"),AND(E159&gt;1.1,E159&lt;&gt;"成約物件不足")),"○","")</f>
      </c>
      <c r="B159" s="3">
        <f>P159/O159</f>
      </c>
      <c r="C159" s="3">
        <f>Q159/O159</f>
      </c>
      <c r="D159" s="3">
        <f>AB159/O159</f>
      </c>
      <c r="E159" s="3">
        <f>AC159/O159</f>
      </c>
      <c r="F159" s="2" t="inlineStr">
        <is>
          <t xml:space="preserve">300135590860</t>
        </is>
      </c>
      <c r="G159" s="2" t="inlineStr">
        <is>
          <t xml:space="preserve">ローレルタワー御堂筋本町</t>
        </is>
      </c>
      <c r="H159" s="2" t="inlineStr">
        <is>
          <t xml:space="preserve">大阪府</t>
        </is>
      </c>
      <c r="I159" s="2" t="inlineStr">
        <is>
          <t xml:space="preserve">大阪府大阪市中央区瓦町４丁目</t>
        </is>
      </c>
      <c r="J159" s="2" t="inlineStr">
        <is>
          <t xml:space="preserve">2021年2月</t>
        </is>
      </c>
      <c r="K159" s="2" t="inlineStr">
        <is>
          <t xml:space="preserve">大阪メトロ御堂筋線　本町</t>
        </is>
      </c>
      <c r="L159" s="2" t="inlineStr">
        <is>
          <t xml:space="preserve">徒歩　4分</t>
        </is>
      </c>
      <c r="M159" s="2" t="inlineStr">
        <is>
          <t xml:space="preserve">57.35㎡</t>
        </is>
      </c>
      <c r="N159" s="4">
        <v>7780</v>
      </c>
      <c r="O159" s="5">
        <v>448.5</v>
      </c>
      <c r="P159" s="5">
        <f>AVERAGE(R159:T159)</f>
      </c>
      <c r="Q159" s="5">
        <f>MAX(R159:V159)</f>
      </c>
      <c r="R159" s="5">
        <v>370.6</v>
      </c>
      <c r="S159" s="5">
        <v>327.2</v>
      </c>
      <c r="T159" s="5">
        <v>364.4</v>
      </c>
      <c r="U159" s="5"/>
      <c r="V159" s="5"/>
      <c r="W159" s="2" t="inlineStr">
        <is>
          <t xml:space="preserve">2024-03-25</t>
        </is>
      </c>
      <c r="X159" s="2" t="inlineStr">
        <is>
          <t xml:space="preserve">2023-07-14</t>
        </is>
      </c>
      <c r="Y159" s="2" t="inlineStr">
        <is>
          <t xml:space="preserve">2023-06-14</t>
        </is>
      </c>
      <c r="Z159" s="2"/>
      <c r="AA159" s="2"/>
      <c r="AB159" s="4">
        <f>AVERAGE(AD159:AF159)</f>
      </c>
      <c r="AC159" s="5">
        <f>MAX(AD159:AH159)</f>
      </c>
      <c r="AD159" s="5">
        <v>370.6</v>
      </c>
      <c r="AE159" s="5">
        <v>327.2</v>
      </c>
      <c r="AF159" s="5">
        <v>364.4</v>
      </c>
      <c r="AG159" s="5"/>
      <c r="AH159" s="5"/>
      <c r="AI159" s="5" t="inlineStr">
        <is>
          <t xml:space="preserve">2024-03-25</t>
        </is>
      </c>
      <c r="AJ159" s="5" t="inlineStr">
        <is>
          <t xml:space="preserve">2023-07-14</t>
        </is>
      </c>
      <c r="AK159" s="2" t="inlineStr">
        <is>
          <t xml:space="preserve">2023-06-14</t>
        </is>
      </c>
      <c r="AL159" s="2"/>
      <c r="AM159" s="2"/>
    </row>
    <row r="160">
      <c r="A160" s="2">
        <f>IF(OR(AND(B160&gt;1.1,B160&lt;&gt;"成約物件不足"),AND(C160&gt;1.1,C160&lt;&gt;"成約物件不足"),AND(D160&gt;1.1,D160&lt;&gt;"成約物件不足"),AND(E160&gt;1.1,E160&lt;&gt;"成約物件不足")),"○","")</f>
      </c>
      <c r="B160" s="3">
        <f>P160/O160</f>
      </c>
      <c r="C160" s="3">
        <f>Q160/O160</f>
      </c>
      <c r="D160" s="3">
        <f>AB160/O160</f>
      </c>
      <c r="E160" s="3">
        <f>AC160/O160</f>
      </c>
      <c r="F160" s="2" t="inlineStr">
        <is>
          <t xml:space="preserve">300136061584</t>
        </is>
      </c>
      <c r="G160" s="2" t="inlineStr">
        <is>
          <t xml:space="preserve">シティタワー西梅田</t>
        </is>
      </c>
      <c r="H160" s="2" t="inlineStr">
        <is>
          <t xml:space="preserve">大阪府</t>
        </is>
      </c>
      <c r="I160" s="2" t="inlineStr">
        <is>
          <t xml:space="preserve">大阪府大阪市福島区福島７丁目</t>
        </is>
      </c>
      <c r="J160" s="2" t="inlineStr">
        <is>
          <t xml:space="preserve">2006年12月</t>
        </is>
      </c>
      <c r="K160" s="2" t="inlineStr">
        <is>
          <t xml:space="preserve">大阪環状線　福島</t>
        </is>
      </c>
      <c r="L160" s="2" t="inlineStr">
        <is>
          <t xml:space="preserve">徒歩　5分</t>
        </is>
      </c>
      <c r="M160" s="2" t="inlineStr">
        <is>
          <t xml:space="preserve">61.2㎡</t>
        </is>
      </c>
      <c r="N160" s="4">
        <v>7490</v>
      </c>
      <c r="O160" s="5">
        <v>404.6</v>
      </c>
      <c r="P160" s="5">
        <f>AVERAGE(R160:T160)</f>
      </c>
      <c r="Q160" s="5">
        <f>MAX(R160:V160)</f>
      </c>
      <c r="R160" s="5">
        <v>353.7</v>
      </c>
      <c r="S160" s="5">
        <v>349.5</v>
      </c>
      <c r="T160" s="5">
        <v>317.1</v>
      </c>
      <c r="U160" s="5">
        <v>287</v>
      </c>
      <c r="V160" s="5">
        <v>306.2</v>
      </c>
      <c r="W160" s="2" t="inlineStr">
        <is>
          <t xml:space="preserve">2024-03-10</t>
        </is>
      </c>
      <c r="X160" s="2" t="inlineStr">
        <is>
          <t xml:space="preserve">2024-02-11</t>
        </is>
      </c>
      <c r="Y160" s="2" t="inlineStr">
        <is>
          <t xml:space="preserve">2023-08-07</t>
        </is>
      </c>
      <c r="Z160" s="2" t="inlineStr">
        <is>
          <t xml:space="preserve">2023-05-31</t>
        </is>
      </c>
      <c r="AA160" s="2" t="inlineStr">
        <is>
          <t xml:space="preserve">2023-03-25</t>
        </is>
      </c>
      <c r="AB160" s="4">
        <f>AVERAGE(AD160:AF160)</f>
      </c>
      <c r="AC160" s="5">
        <f>MAX(AD160:AH160)</f>
      </c>
      <c r="AD160" s="5">
        <v>447.6</v>
      </c>
      <c r="AE160" s="5">
        <v>353.7</v>
      </c>
      <c r="AF160" s="5">
        <v>349.5</v>
      </c>
      <c r="AG160" s="5">
        <v>317.1</v>
      </c>
      <c r="AH160" s="5">
        <v>287</v>
      </c>
      <c r="AI160" s="5" t="inlineStr">
        <is>
          <t xml:space="preserve">2025-01-10</t>
        </is>
      </c>
      <c r="AJ160" s="5" t="inlineStr">
        <is>
          <t xml:space="preserve">2024-03-10</t>
        </is>
      </c>
      <c r="AK160" s="2" t="inlineStr">
        <is>
          <t xml:space="preserve">2024-02-11</t>
        </is>
      </c>
      <c r="AL160" s="2" t="inlineStr">
        <is>
          <t xml:space="preserve">2023-08-07</t>
        </is>
      </c>
      <c r="AM160" s="2" t="inlineStr">
        <is>
          <t xml:space="preserve">2023-05-31</t>
        </is>
      </c>
    </row>
    <row r="161">
      <c r="A161" s="2">
        <f>IF(OR(AND(B161&gt;1.1,B161&lt;&gt;"成約物件不足"),AND(C161&gt;1.1,C161&lt;&gt;"成約物件不足"),AND(D161&gt;1.1,D161&lt;&gt;"成約物件不足"),AND(E161&gt;1.1,E161&lt;&gt;"成約物件不足")),"○","")</f>
      </c>
      <c r="B161" s="3" t="inlineStr">
        <is>
          <t xml:space="preserve">成約物件不足</t>
        </is>
      </c>
      <c r="C161" s="3" t="inlineStr">
        <is>
          <t xml:space="preserve">成約物件不足</t>
        </is>
      </c>
      <c r="D161" s="3" t="inlineStr">
        <is>
          <t xml:space="preserve">成約物件不足</t>
        </is>
      </c>
      <c r="E161" s="3" t="inlineStr">
        <is>
          <t xml:space="preserve">成約物件不足</t>
        </is>
      </c>
      <c r="F161" s="2" t="inlineStr">
        <is>
          <t xml:space="preserve">300135439958</t>
        </is>
      </c>
      <c r="G161" s="2" t="inlineStr">
        <is>
          <t xml:space="preserve">プラウドタワー北浜</t>
        </is>
      </c>
      <c r="H161" s="2" t="inlineStr">
        <is>
          <t xml:space="preserve">大阪府</t>
        </is>
      </c>
      <c r="I161" s="2" t="inlineStr">
        <is>
          <t xml:space="preserve">大阪府大阪市中央区高麗橋２丁目</t>
        </is>
      </c>
      <c r="J161" s="2" t="inlineStr">
        <is>
          <t xml:space="preserve">2019年11月</t>
        </is>
      </c>
      <c r="K161" s="2" t="inlineStr">
        <is>
          <t xml:space="preserve">大阪メトロ堺筋線　北浜</t>
        </is>
      </c>
      <c r="L161" s="2" t="inlineStr">
        <is>
          <t xml:space="preserve">徒歩　1分</t>
        </is>
      </c>
      <c r="M161" s="2" t="inlineStr">
        <is>
          <t xml:space="preserve">58.61㎡</t>
        </is>
      </c>
      <c r="N161" s="4">
        <v>7480</v>
      </c>
      <c r="O161" s="5">
        <v>421.9</v>
      </c>
      <c r="P161" s="5">
        <f>AVERAGE(R161:T161)</f>
      </c>
      <c r="Q161" s="5">
        <f>MAX(R161:V161)</f>
      </c>
      <c r="R161" s="5">
        <v>370</v>
      </c>
      <c r="S161" s="5"/>
      <c r="T161" s="5"/>
      <c r="U161" s="5"/>
      <c r="V161" s="5"/>
      <c r="W161" s="2" t="inlineStr">
        <is>
          <t xml:space="preserve">2022-02-08</t>
        </is>
      </c>
      <c r="X161" s="2"/>
      <c r="Y161" s="2"/>
      <c r="Z161" s="2"/>
      <c r="AA161" s="2"/>
      <c r="AB161" s="4">
        <f>AVERAGE(AD161:AF161)</f>
      </c>
      <c r="AC161" s="5">
        <f>MAX(AD161:AH161)</f>
      </c>
      <c r="AD161" s="5">
        <v>370</v>
      </c>
      <c r="AE161" s="5">
        <v>217.8</v>
      </c>
      <c r="AF161" s="5"/>
      <c r="AG161" s="5"/>
      <c r="AH161" s="5"/>
      <c r="AI161" s="5" t="inlineStr">
        <is>
          <t xml:space="preserve">2022-02-08</t>
        </is>
      </c>
      <c r="AJ161" s="5" t="inlineStr">
        <is>
          <t xml:space="preserve">2021-08-21</t>
        </is>
      </c>
      <c r="AK161" s="2"/>
      <c r="AL161" s="2"/>
      <c r="AM161" s="2"/>
    </row>
    <row r="162">
      <c r="A162" s="2">
        <f>IF(OR(AND(B162&gt;1.1,B162&lt;&gt;"成約物件不足"),AND(C162&gt;1.1,C162&lt;&gt;"成約物件不足"),AND(D162&gt;1.1,D162&lt;&gt;"成約物件不足"),AND(E162&gt;1.1,E162&lt;&gt;"成約物件不足")),"○","")</f>
      </c>
      <c r="B162" s="3">
        <f>P162/O162</f>
      </c>
      <c r="C162" s="3">
        <f>Q162/O162</f>
      </c>
      <c r="D162" s="3">
        <f>AB162/O162</f>
      </c>
      <c r="E162" s="3">
        <f>AC162/O162</f>
      </c>
      <c r="F162" s="2" t="inlineStr">
        <is>
          <t xml:space="preserve">300135937991</t>
        </is>
      </c>
      <c r="G162" s="2" t="inlineStr">
        <is>
          <t xml:space="preserve">シティタワー梅田イースト</t>
        </is>
      </c>
      <c r="H162" s="2" t="inlineStr">
        <is>
          <t xml:space="preserve">大阪府</t>
        </is>
      </c>
      <c r="I162" s="2" t="inlineStr">
        <is>
          <t xml:space="preserve">大阪府大阪市北区西天満３丁目</t>
        </is>
      </c>
      <c r="J162" s="2" t="inlineStr">
        <is>
          <t xml:space="preserve">2006年10月</t>
        </is>
      </c>
      <c r="K162" s="2" t="inlineStr">
        <is>
          <t xml:space="preserve">大阪メトロ谷町線　南森町</t>
        </is>
      </c>
      <c r="L162" s="2" t="inlineStr">
        <is>
          <t xml:space="preserve">徒歩　5分</t>
        </is>
      </c>
      <c r="M162" s="2" t="inlineStr">
        <is>
          <t xml:space="preserve">70.78㎡</t>
        </is>
      </c>
      <c r="N162" s="4">
        <v>6480</v>
      </c>
      <c r="O162" s="5">
        <v>302.7</v>
      </c>
      <c r="P162" s="5">
        <f>AVERAGE(R162:T162)</f>
      </c>
      <c r="Q162" s="5">
        <f>MAX(R162:V162)</f>
      </c>
      <c r="R162" s="5">
        <v>352.3</v>
      </c>
      <c r="S162" s="5">
        <v>216.7</v>
      </c>
      <c r="T162" s="5">
        <v>238.7</v>
      </c>
      <c r="U162" s="5"/>
      <c r="V162" s="5"/>
      <c r="W162" s="2" t="inlineStr">
        <is>
          <t xml:space="preserve">2025-09-28</t>
        </is>
      </c>
      <c r="X162" s="2" t="inlineStr">
        <is>
          <t xml:space="preserve">2025-03-28</t>
        </is>
      </c>
      <c r="Y162" s="2" t="inlineStr">
        <is>
          <t xml:space="preserve">2021-11-05</t>
        </is>
      </c>
      <c r="Z162" s="2"/>
      <c r="AA162" s="2"/>
      <c r="AB162" s="4">
        <f>AVERAGE(AD162:AF162)</f>
      </c>
      <c r="AC162" s="5">
        <f>MAX(AD162:AH162)</f>
      </c>
      <c r="AD162" s="5">
        <v>352.3</v>
      </c>
      <c r="AE162" s="5">
        <v>216.7</v>
      </c>
      <c r="AF162" s="5">
        <v>238.7</v>
      </c>
      <c r="AG162" s="5">
        <v>180.6</v>
      </c>
      <c r="AH162" s="5">
        <v>158.6</v>
      </c>
      <c r="AI162" s="5" t="inlineStr">
        <is>
          <t xml:space="preserve">2025-09-28</t>
        </is>
      </c>
      <c r="AJ162" s="5" t="inlineStr">
        <is>
          <t xml:space="preserve">2025-03-28</t>
        </is>
      </c>
      <c r="AK162" s="2" t="inlineStr">
        <is>
          <t xml:space="preserve">2021-11-05</t>
        </is>
      </c>
      <c r="AL162" s="2" t="inlineStr">
        <is>
          <t xml:space="preserve">2019-07-29</t>
        </is>
      </c>
      <c r="AM162" s="2" t="inlineStr">
        <is>
          <t xml:space="preserve">2015-12-25</t>
        </is>
      </c>
    </row>
    <row r="163">
      <c r="A163" s="2">
        <f>IF(OR(AND(B163&gt;1.1,B163&lt;&gt;"成約物件不足"),AND(C163&gt;1.1,C163&lt;&gt;"成約物件不足"),AND(D163&gt;1.1,D163&lt;&gt;"成約物件不足"),AND(E163&gt;1.1,E163&lt;&gt;"成約物件不足")),"○","")</f>
      </c>
      <c r="B163" s="3" t="inlineStr">
        <is>
          <t xml:space="preserve">成約物件不足</t>
        </is>
      </c>
      <c r="C163" s="3" t="inlineStr">
        <is>
          <t xml:space="preserve">成約物件不足</t>
        </is>
      </c>
      <c r="D163" s="3">
        <f>AB163/O163</f>
      </c>
      <c r="E163" s="3">
        <f>AC163/O163</f>
      </c>
      <c r="F163" s="2" t="inlineStr">
        <is>
          <t xml:space="preserve">300136040170</t>
        </is>
      </c>
      <c r="G163" s="2" t="inlineStr">
        <is>
          <t xml:space="preserve">ロジュマンタワー梅田</t>
        </is>
      </c>
      <c r="H163" s="2" t="inlineStr">
        <is>
          <t xml:space="preserve">大阪府</t>
        </is>
      </c>
      <c r="I163" s="2" t="inlineStr">
        <is>
          <t xml:space="preserve">大阪府大阪市北区万歳町</t>
        </is>
      </c>
      <c r="J163" s="2" t="inlineStr">
        <is>
          <t xml:space="preserve">2015年2月</t>
        </is>
      </c>
      <c r="K163" s="2" t="inlineStr">
        <is>
          <t xml:space="preserve">大阪メトロ谷町線　中崎町</t>
        </is>
      </c>
      <c r="L163" s="2" t="inlineStr">
        <is>
          <t xml:space="preserve">徒歩　2分</t>
        </is>
      </c>
      <c r="M163" s="2" t="inlineStr">
        <is>
          <t xml:space="preserve">57.91㎡</t>
        </is>
      </c>
      <c r="N163" s="4">
        <v>6000</v>
      </c>
      <c r="O163" s="5">
        <v>342.6</v>
      </c>
      <c r="P163" s="5">
        <f>AVERAGE(R163:T163)</f>
      </c>
      <c r="Q163" s="5">
        <f>MAX(R163:V163)</f>
      </c>
      <c r="R163" s="5">
        <v>327.2</v>
      </c>
      <c r="S163" s="5">
        <v>242.3</v>
      </c>
      <c r="T163" s="5"/>
      <c r="U163" s="5"/>
      <c r="V163" s="5"/>
      <c r="W163" s="2" t="inlineStr">
        <is>
          <t xml:space="preserve">2024-08-05</t>
        </is>
      </c>
      <c r="X163" s="2" t="inlineStr">
        <is>
          <t xml:space="preserve">2018-03-22</t>
        </is>
      </c>
      <c r="Y163" s="2"/>
      <c r="Z163" s="2"/>
      <c r="AA163" s="2"/>
      <c r="AB163" s="4">
        <f>AVERAGE(AD163:AF163)</f>
      </c>
      <c r="AC163" s="5">
        <f>MAX(AD163:AH163)</f>
      </c>
      <c r="AD163" s="5">
        <v>327.2</v>
      </c>
      <c r="AE163" s="5">
        <v>255.4</v>
      </c>
      <c r="AF163" s="5">
        <v>216.6</v>
      </c>
      <c r="AG163" s="5">
        <v>259.7</v>
      </c>
      <c r="AH163" s="5">
        <v>222.4</v>
      </c>
      <c r="AI163" s="5" t="inlineStr">
        <is>
          <t xml:space="preserve">2024-08-05</t>
        </is>
      </c>
      <c r="AJ163" s="5" t="inlineStr">
        <is>
          <t xml:space="preserve">2020-11-10</t>
        </is>
      </c>
      <c r="AK163" s="2" t="inlineStr">
        <is>
          <t xml:space="preserve">2020-06-26</t>
        </is>
      </c>
      <c r="AL163" s="2" t="inlineStr">
        <is>
          <t xml:space="preserve">2019-09-29</t>
        </is>
      </c>
      <c r="AM163" s="2" t="inlineStr">
        <is>
          <t xml:space="preserve">2018-09-17</t>
        </is>
      </c>
    </row>
    <row r="164">
      <c r="A164" s="2">
        <f>IF(OR(AND(B164&gt;1.1,B164&lt;&gt;"成約物件不足"),AND(C164&gt;1.1,C164&lt;&gt;"成約物件不足"),AND(D164&gt;1.1,D164&lt;&gt;"成約物件不足"),AND(E164&gt;1.1,E164&lt;&gt;"成約物件不足")),"○","")</f>
      </c>
      <c r="B164" s="3" t="inlineStr">
        <is>
          <t xml:space="preserve">成約物件不足</t>
        </is>
      </c>
      <c r="C164" s="3" t="inlineStr">
        <is>
          <t xml:space="preserve">成約物件不足</t>
        </is>
      </c>
      <c r="D164" s="3">
        <f>AB164/O164</f>
      </c>
      <c r="E164" s="3">
        <f>AC164/O164</f>
      </c>
      <c r="F164" s="2" t="inlineStr">
        <is>
          <t xml:space="preserve">300136128967</t>
        </is>
      </c>
      <c r="G164" s="2" t="inlineStr">
        <is>
          <t xml:space="preserve">ロジュマンタワー梅田</t>
        </is>
      </c>
      <c r="H164" s="2" t="inlineStr">
        <is>
          <t xml:space="preserve">大阪府</t>
        </is>
      </c>
      <c r="I164" s="2" t="inlineStr">
        <is>
          <t xml:space="preserve">大阪府大阪市北区万歳町</t>
        </is>
      </c>
      <c r="J164" s="2" t="inlineStr">
        <is>
          <t xml:space="preserve">2015年2月</t>
        </is>
      </c>
      <c r="K164" s="2" t="inlineStr">
        <is>
          <t xml:space="preserve">大阪メトロ谷町線　中崎町</t>
        </is>
      </c>
      <c r="L164" s="2" t="inlineStr">
        <is>
          <t xml:space="preserve">徒歩　2分</t>
        </is>
      </c>
      <c r="M164" s="2" t="inlineStr">
        <is>
          <t xml:space="preserve">57.91㎡</t>
        </is>
      </c>
      <c r="N164" s="4">
        <v>6000</v>
      </c>
      <c r="O164" s="5">
        <v>342.6</v>
      </c>
      <c r="P164" s="5">
        <f>AVERAGE(R164:T164)</f>
      </c>
      <c r="Q164" s="5">
        <f>MAX(R164:V164)</f>
      </c>
      <c r="R164" s="5">
        <v>327.2</v>
      </c>
      <c r="S164" s="5">
        <v>242.3</v>
      </c>
      <c r="T164" s="5"/>
      <c r="U164" s="5"/>
      <c r="V164" s="5"/>
      <c r="W164" s="2" t="inlineStr">
        <is>
          <t xml:space="preserve">2024-08-05</t>
        </is>
      </c>
      <c r="X164" s="2" t="inlineStr">
        <is>
          <t xml:space="preserve">2018-03-22</t>
        </is>
      </c>
      <c r="Y164" s="2"/>
      <c r="Z164" s="2"/>
      <c r="AA164" s="2"/>
      <c r="AB164" s="4">
        <f>AVERAGE(AD164:AF164)</f>
      </c>
      <c r="AC164" s="5">
        <f>MAX(AD164:AH164)</f>
      </c>
      <c r="AD164" s="5">
        <v>327.2</v>
      </c>
      <c r="AE164" s="5">
        <v>255.4</v>
      </c>
      <c r="AF164" s="5">
        <v>216.6</v>
      </c>
      <c r="AG164" s="5">
        <v>259.7</v>
      </c>
      <c r="AH164" s="5">
        <v>222.4</v>
      </c>
      <c r="AI164" s="5" t="inlineStr">
        <is>
          <t xml:space="preserve">2024-08-05</t>
        </is>
      </c>
      <c r="AJ164" s="5" t="inlineStr">
        <is>
          <t xml:space="preserve">2020-11-10</t>
        </is>
      </c>
      <c r="AK164" s="2" t="inlineStr">
        <is>
          <t xml:space="preserve">2020-06-26</t>
        </is>
      </c>
      <c r="AL164" s="2" t="inlineStr">
        <is>
          <t xml:space="preserve">2019-09-29</t>
        </is>
      </c>
      <c r="AM164" s="2" t="inlineStr">
        <is>
          <t xml:space="preserve">2018-09-17</t>
        </is>
      </c>
    </row>
    <row r="165">
      <c r="A165" s="2">
        <f>IF(OR(AND(B165&gt;1.1,B165&lt;&gt;"成約物件不足"),AND(C165&gt;1.1,C165&lt;&gt;"成約物件不足"),AND(D165&gt;1.1,D165&lt;&gt;"成約物件不足"),AND(E165&gt;1.1,E165&lt;&gt;"成約物件不足")),"○","")</f>
      </c>
      <c r="B165" s="3" t="inlineStr">
        <is>
          <t xml:space="preserve">成約物件不足</t>
        </is>
      </c>
      <c r="C165" s="3" t="inlineStr">
        <is>
          <t xml:space="preserve">成約物件不足</t>
        </is>
      </c>
      <c r="D165" s="3" t="inlineStr">
        <is>
          <t xml:space="preserve">成約物件不足</t>
        </is>
      </c>
      <c r="E165" s="3" t="inlineStr">
        <is>
          <t xml:space="preserve">成約物件不足</t>
        </is>
      </c>
      <c r="F165" s="2" t="inlineStr">
        <is>
          <t xml:space="preserve">300136066183</t>
        </is>
      </c>
      <c r="G165" s="2" t="inlineStr">
        <is>
          <t xml:space="preserve">ＣＯＮＯＥ谷町四丁目</t>
        </is>
      </c>
      <c r="H165" s="2" t="inlineStr">
        <is>
          <t xml:space="preserve">大阪府</t>
        </is>
      </c>
      <c r="I165" s="2" t="inlineStr">
        <is>
          <t xml:space="preserve">大阪府大阪市中央区内久宝寺町３丁目</t>
        </is>
      </c>
      <c r="J165" s="2" t="inlineStr">
        <is>
          <t xml:space="preserve">2012年8月</t>
        </is>
      </c>
      <c r="K165" s="2" t="inlineStr">
        <is>
          <t xml:space="preserve">大阪メトロ中央線　谷町四丁目</t>
        </is>
      </c>
      <c r="L165" s="2" t="inlineStr">
        <is>
          <t xml:space="preserve">徒歩　5分</t>
        </is>
      </c>
      <c r="M165" s="2" t="inlineStr">
        <is>
          <t xml:space="preserve">53.81㎡</t>
        </is>
      </c>
      <c r="N165" s="4">
        <v>4380</v>
      </c>
      <c r="O165" s="5">
        <v>269.1</v>
      </c>
      <c r="P165" s="5">
        <f>AVERAGE(R165:T165)</f>
      </c>
      <c r="Q165" s="5">
        <f>MAX(R165:V165)</f>
      </c>
      <c r="R165" s="5">
        <v>250.1</v>
      </c>
      <c r="S165" s="5"/>
      <c r="T165" s="5"/>
      <c r="U165" s="5"/>
      <c r="V165" s="5"/>
      <c r="W165" s="2" t="inlineStr">
        <is>
          <t xml:space="preserve">2025-02-13</t>
        </is>
      </c>
      <c r="X165" s="2"/>
      <c r="Y165" s="2"/>
      <c r="Z165" s="2"/>
      <c r="AA165" s="2"/>
      <c r="AB165" s="4">
        <f>AVERAGE(AD165:AF165)</f>
      </c>
      <c r="AC165" s="5">
        <f>MAX(AD165:AH165)</f>
      </c>
      <c r="AD165" s="5">
        <v>250.1</v>
      </c>
      <c r="AE165" s="5">
        <v>197.8</v>
      </c>
      <c r="AF165" s="5"/>
      <c r="AG165" s="5"/>
      <c r="AH165" s="5"/>
      <c r="AI165" s="5" t="inlineStr">
        <is>
          <t xml:space="preserve">2025-02-13</t>
        </is>
      </c>
      <c r="AJ165" s="5" t="inlineStr">
        <is>
          <t xml:space="preserve">2019-02-19</t>
        </is>
      </c>
      <c r="AK165" s="2"/>
      <c r="AL165" s="2"/>
      <c r="AM165" s="2"/>
    </row>
    <row r="166">
      <c r="A166" s="2">
        <f>IF(OR(AND(B166&gt;1.1,B166&lt;&gt;"成約物件不足"),AND(C166&gt;1.1,C166&lt;&gt;"成約物件不足"),AND(D166&gt;1.1,D166&lt;&gt;"成約物件不足"),AND(E166&gt;1.1,E166&lt;&gt;"成約物件不足")),"○","")</f>
      </c>
      <c r="B166" s="3" t="inlineStr">
        <is>
          <t xml:space="preserve">成約物件不足</t>
        </is>
      </c>
      <c r="C166" s="3" t="inlineStr">
        <is>
          <t xml:space="preserve">成約物件不足</t>
        </is>
      </c>
      <c r="D166" s="3" t="inlineStr">
        <is>
          <t xml:space="preserve">成約物件不足</t>
        </is>
      </c>
      <c r="E166" s="3" t="inlineStr">
        <is>
          <t xml:space="preserve">成約物件不足</t>
        </is>
      </c>
      <c r="F166" s="2" t="inlineStr">
        <is>
          <t xml:space="preserve">100135600001</t>
        </is>
      </c>
      <c r="G166" s="2" t="inlineStr">
        <is>
          <t xml:space="preserve">リバーガーデン福島ＮＯＲＴＨ　ＷＩＮＧ</t>
        </is>
      </c>
      <c r="H166" s="2" t="inlineStr">
        <is>
          <t xml:space="preserve">大阪府</t>
        </is>
      </c>
      <c r="I166" s="2" t="inlineStr">
        <is>
          <t xml:space="preserve">大阪府大阪市福島区野田６丁目</t>
        </is>
      </c>
      <c r="J166" s="2" t="inlineStr">
        <is>
          <t xml:space="preserve">2005年7月</t>
        </is>
      </c>
      <c r="K166" s="2" t="inlineStr">
        <is>
          <t xml:space="preserve">大阪環状線　西九条</t>
        </is>
      </c>
      <c r="L166" s="2" t="inlineStr">
        <is>
          <t xml:space="preserve">徒歩　6分</t>
        </is>
      </c>
      <c r="M166" s="2" t="inlineStr">
        <is>
          <t xml:space="preserve">82.74㎡</t>
        </is>
      </c>
      <c r="N166" s="4">
        <v>4180</v>
      </c>
      <c r="O166" s="5">
        <v>167.1</v>
      </c>
      <c r="P166" s="5"/>
      <c r="Q166" s="5"/>
      <c r="R166" s="5"/>
      <c r="S166" s="5"/>
      <c r="T166" s="5"/>
      <c r="U166" s="5"/>
      <c r="V166" s="5"/>
      <c r="W166" s="2"/>
      <c r="X166" s="2"/>
      <c r="Y166" s="2"/>
      <c r="Z166" s="2"/>
      <c r="AA166" s="2"/>
      <c r="AB166" s="4">
        <f>AVERAGE(AD166:AF166)</f>
      </c>
      <c r="AC166" s="5">
        <f>MAX(AD166:AH166)</f>
      </c>
      <c r="AD166" s="5">
        <v>138.3</v>
      </c>
      <c r="AE166" s="5"/>
      <c r="AF166" s="5"/>
      <c r="AG166" s="5"/>
      <c r="AH166" s="5"/>
      <c r="AI166" s="5" t="inlineStr">
        <is>
          <t xml:space="preserve">2017-09-26</t>
        </is>
      </c>
      <c r="AJ166" s="5"/>
      <c r="AK166" s="2"/>
      <c r="AL166" s="2"/>
      <c r="AM166" s="2"/>
    </row>
    <row r="167">
      <c r="A167" s="2">
        <f>IF(OR(AND(B167&gt;1.1,B167&lt;&gt;"成約物件不足"),AND(C167&gt;1.1,C167&lt;&gt;"成約物件不足"),AND(D167&gt;1.1,D167&lt;&gt;"成約物件不足"),AND(E167&gt;1.1,E167&lt;&gt;"成約物件不足")),"○","")</f>
      </c>
      <c r="B167" s="3" t="inlineStr">
        <is>
          <t xml:space="preserve">成約物件不足</t>
        </is>
      </c>
      <c r="C167" s="3" t="inlineStr">
        <is>
          <t xml:space="preserve">成約物件不足</t>
        </is>
      </c>
      <c r="D167" s="3" t="inlineStr">
        <is>
          <t xml:space="preserve">成約物件不足</t>
        </is>
      </c>
      <c r="E167" s="3" t="inlineStr">
        <is>
          <t xml:space="preserve">成約物件不足</t>
        </is>
      </c>
      <c r="F167" s="2" t="inlineStr">
        <is>
          <t xml:space="preserve">300133699008</t>
        </is>
      </c>
      <c r="G167" s="2" t="inlineStr">
        <is>
          <t xml:space="preserve">パークホームズ千里中央</t>
        </is>
      </c>
      <c r="H167" s="2" t="inlineStr">
        <is>
          <t xml:space="preserve">大阪府</t>
        </is>
      </c>
      <c r="I167" s="2" t="inlineStr">
        <is>
          <t xml:space="preserve">大阪府豊中市上新田２丁目</t>
        </is>
      </c>
      <c r="J167" s="2" t="inlineStr">
        <is>
          <t xml:space="preserve">2013年2月</t>
        </is>
      </c>
      <c r="K167" s="2" t="inlineStr">
        <is>
          <t xml:space="preserve">大阪モノレール本線　千里中央</t>
        </is>
      </c>
      <c r="L167" s="2" t="inlineStr">
        <is>
          <t xml:space="preserve">徒歩　4分</t>
        </is>
      </c>
      <c r="M167" s="2" t="inlineStr">
        <is>
          <t xml:space="preserve">93.18㎡</t>
        </is>
      </c>
      <c r="N167" s="4">
        <v>8380</v>
      </c>
      <c r="O167" s="5">
        <v>297.4</v>
      </c>
      <c r="P167" s="5">
        <f>AVERAGE(R167:T167)</f>
      </c>
      <c r="Q167" s="5">
        <f>MAX(R167:V167)</f>
      </c>
      <c r="R167" s="5">
        <v>219.2</v>
      </c>
      <c r="S167" s="5"/>
      <c r="T167" s="5"/>
      <c r="U167" s="5"/>
      <c r="V167" s="5"/>
      <c r="W167" s="2" t="inlineStr">
        <is>
          <t xml:space="preserve">2019-01-28</t>
        </is>
      </c>
      <c r="X167" s="2"/>
      <c r="Y167" s="2"/>
      <c r="Z167" s="2"/>
      <c r="AA167" s="2"/>
      <c r="AB167" s="4">
        <f>AVERAGE(AD167:AF167)</f>
      </c>
      <c r="AC167" s="5">
        <f>MAX(AD167:AH167)</f>
      </c>
      <c r="AD167" s="5">
        <v>219.2</v>
      </c>
      <c r="AE167" s="5"/>
      <c r="AF167" s="5"/>
      <c r="AG167" s="5"/>
      <c r="AH167" s="5"/>
      <c r="AI167" s="5" t="inlineStr">
        <is>
          <t xml:space="preserve">2019-01-28</t>
        </is>
      </c>
      <c r="AJ167" s="5"/>
      <c r="AK167" s="2"/>
      <c r="AL167" s="2"/>
      <c r="AM167" s="2"/>
    </row>
    <row r="168">
      <c r="A168" s="2">
        <f>IF(OR(AND(B168&gt;1.1,B168&lt;&gt;"成約物件不足"),AND(C168&gt;1.1,C168&lt;&gt;"成約物件不足"),AND(D168&gt;1.1,D168&lt;&gt;"成約物件不足"),AND(E168&gt;1.1,E168&lt;&gt;"成約物件不足")),"○","")</f>
      </c>
      <c r="B168" s="3" t="inlineStr">
        <is>
          <t xml:space="preserve">成約物件不足</t>
        </is>
      </c>
      <c r="C168" s="3" t="inlineStr">
        <is>
          <t xml:space="preserve">成約物件不足</t>
        </is>
      </c>
      <c r="D168" s="3">
        <f>AB168/O168</f>
      </c>
      <c r="E168" s="3">
        <f>AC168/O168</f>
      </c>
      <c r="F168" s="2" t="inlineStr">
        <is>
          <t xml:space="preserve">300135107990</t>
        </is>
      </c>
      <c r="G168" s="2" t="inlineStr">
        <is>
          <t xml:space="preserve">ミリカ・テラスⅡ街区</t>
        </is>
      </c>
      <c r="H168" s="2" t="inlineStr">
        <is>
          <t xml:space="preserve">大阪府</t>
        </is>
      </c>
      <c r="I168" s="2" t="inlineStr">
        <is>
          <t xml:space="preserve">大阪府吹田市千里丘北</t>
        </is>
      </c>
      <c r="J168" s="2" t="inlineStr">
        <is>
          <t xml:space="preserve">2015年2月</t>
        </is>
      </c>
      <c r="K168" s="2" t="inlineStr">
        <is>
          <t xml:space="preserve">東海道線　千里丘</t>
        </is>
      </c>
      <c r="L168" s="2" t="inlineStr">
        <is>
          <t xml:space="preserve">徒歩　16分</t>
        </is>
      </c>
      <c r="M168" s="2" t="inlineStr">
        <is>
          <t xml:space="preserve">74.08㎡</t>
        </is>
      </c>
      <c r="N168" s="4">
        <v>4050</v>
      </c>
      <c r="O168" s="5">
        <v>180.8</v>
      </c>
      <c r="P168" s="5"/>
      <c r="Q168" s="5"/>
      <c r="R168" s="5"/>
      <c r="S168" s="5"/>
      <c r="T168" s="5"/>
      <c r="U168" s="5"/>
      <c r="V168" s="5"/>
      <c r="W168" s="2"/>
      <c r="X168" s="2"/>
      <c r="Y168" s="2"/>
      <c r="Z168" s="2"/>
      <c r="AA168" s="2"/>
      <c r="AB168" s="4">
        <f>AVERAGE(AD168:AF168)</f>
      </c>
      <c r="AC168" s="5">
        <f>MAX(AD168:AH168)</f>
      </c>
      <c r="AD168" s="5">
        <v>140.2</v>
      </c>
      <c r="AE168" s="5">
        <v>136</v>
      </c>
      <c r="AF168" s="5">
        <v>141.9</v>
      </c>
      <c r="AG168" s="5"/>
      <c r="AH168" s="5"/>
      <c r="AI168" s="5" t="inlineStr">
        <is>
          <t xml:space="preserve">2024-08-08</t>
        </is>
      </c>
      <c r="AJ168" s="5" t="inlineStr">
        <is>
          <t xml:space="preserve">2022-12-11</t>
        </is>
      </c>
      <c r="AK168" s="2" t="inlineStr">
        <is>
          <t xml:space="preserve">2022-10-17</t>
        </is>
      </c>
      <c r="AL168" s="2"/>
      <c r="AM168" s="2"/>
    </row>
    <row r="169">
      <c r="A169" s="2">
        <f>IF(OR(AND(B169&gt;1.1,B169&lt;&gt;"成約物件不足"),AND(C169&gt;1.1,C169&lt;&gt;"成約物件不足"),AND(D169&gt;1.1,D169&lt;&gt;"成約物件不足"),AND(E169&gt;1.1,E169&lt;&gt;"成約物件不足")),"○","")</f>
      </c>
      <c r="B169" s="3" t="inlineStr">
        <is>
          <t xml:space="preserve">成約物件不足</t>
        </is>
      </c>
      <c r="C169" s="3" t="inlineStr">
        <is>
          <t xml:space="preserve">成約物件不足</t>
        </is>
      </c>
      <c r="D169" s="3">
        <f>AB169/O169</f>
      </c>
      <c r="E169" s="3">
        <f>AC169/O169</f>
      </c>
      <c r="F169" s="2" t="inlineStr">
        <is>
          <t xml:space="preserve">200136124182</t>
        </is>
      </c>
      <c r="G169" s="2" t="inlineStr">
        <is>
          <t xml:space="preserve">ザ・ファインタワー久屋大通</t>
        </is>
      </c>
      <c r="H169" s="2" t="inlineStr">
        <is>
          <t xml:space="preserve">愛知県</t>
        </is>
      </c>
      <c r="I169" s="2" t="inlineStr">
        <is>
          <t xml:space="preserve">愛知県名古屋市中区丸の内３丁目</t>
        </is>
      </c>
      <c r="J169" s="2" t="inlineStr">
        <is>
          <t xml:space="preserve">2024年1月</t>
        </is>
      </c>
      <c r="K169" s="2" t="inlineStr">
        <is>
          <t xml:space="preserve">桜通線　久屋大通</t>
        </is>
      </c>
      <c r="L169" s="2" t="inlineStr">
        <is>
          <t xml:space="preserve">徒歩　2分</t>
        </is>
      </c>
      <c r="M169" s="2" t="inlineStr">
        <is>
          <t xml:space="preserve">94.48㎡</t>
        </is>
      </c>
      <c r="N169" s="4">
        <v>21700</v>
      </c>
      <c r="O169" s="5">
        <v>759.3</v>
      </c>
      <c r="P169" s="5"/>
      <c r="Q169" s="5"/>
      <c r="R169" s="5"/>
      <c r="S169" s="5"/>
      <c r="T169" s="5"/>
      <c r="U169" s="5"/>
      <c r="V169" s="5"/>
      <c r="W169" s="2"/>
      <c r="X169" s="2"/>
      <c r="Y169" s="2"/>
      <c r="Z169" s="2"/>
      <c r="AA169" s="2"/>
      <c r="AB169" s="4">
        <f>AVERAGE(AD169:AF169)</f>
      </c>
      <c r="AC169" s="5">
        <f>MAX(AD169:AH169)</f>
      </c>
      <c r="AD169" s="5">
        <v>282.6</v>
      </c>
      <c r="AE169" s="5">
        <v>318</v>
      </c>
      <c r="AF169" s="5">
        <v>273.9</v>
      </c>
      <c r="AG169" s="5">
        <v>272.7</v>
      </c>
      <c r="AH169" s="5">
        <v>203.4</v>
      </c>
      <c r="AI169" s="5" t="inlineStr">
        <is>
          <t xml:space="preserve">2025-02-28</t>
        </is>
      </c>
      <c r="AJ169" s="5" t="inlineStr">
        <is>
          <t xml:space="preserve">2024-11-28</t>
        </is>
      </c>
      <c r="AK169" s="2" t="inlineStr">
        <is>
          <t xml:space="preserve">2024-10-28</t>
        </is>
      </c>
      <c r="AL169" s="2" t="inlineStr">
        <is>
          <t xml:space="preserve">2024-06-26</t>
        </is>
      </c>
      <c r="AM169" s="2" t="inlineStr">
        <is>
          <t xml:space="preserve">2023-03-18</t>
        </is>
      </c>
    </row>
    <row r="170">
      <c r="A170" s="2">
        <f>IF(OR(AND(B170&gt;1.1,B170&lt;&gt;"成約物件不足"),AND(C170&gt;1.1,C170&lt;&gt;"成約物件不足"),AND(D170&gt;1.1,D170&lt;&gt;"成約物件不足"),AND(E170&gt;1.1,E170&lt;&gt;"成約物件不足")),"○","")</f>
      </c>
      <c r="B170" s="3" t="inlineStr">
        <is>
          <t xml:space="preserve">成約物件不足</t>
        </is>
      </c>
      <c r="C170" s="3" t="inlineStr">
        <is>
          <t xml:space="preserve">成約物件不足</t>
        </is>
      </c>
      <c r="D170" s="3">
        <f>AB170/O170</f>
      </c>
      <c r="E170" s="3">
        <f>AC170/O170</f>
      </c>
      <c r="F170" s="2" t="inlineStr">
        <is>
          <t xml:space="preserve">200136124183</t>
        </is>
      </c>
      <c r="G170" s="2" t="inlineStr">
        <is>
          <t xml:space="preserve">タワー・ザ・ファースト名古屋伏見</t>
        </is>
      </c>
      <c r="H170" s="2" t="inlineStr">
        <is>
          <t xml:space="preserve">愛知県</t>
        </is>
      </c>
      <c r="I170" s="2" t="inlineStr">
        <is>
          <t xml:space="preserve">愛知県名古屋市中区栄１丁目</t>
        </is>
      </c>
      <c r="J170" s="2" t="inlineStr">
        <is>
          <t xml:space="preserve">2023年1月</t>
        </is>
      </c>
      <c r="K170" s="2" t="inlineStr">
        <is>
          <t xml:space="preserve">東山線　伏見</t>
        </is>
      </c>
      <c r="L170" s="2" t="inlineStr">
        <is>
          <t xml:space="preserve">徒歩　3分</t>
        </is>
      </c>
      <c r="M170" s="2" t="inlineStr">
        <is>
          <t xml:space="preserve">96.09㎡</t>
        </is>
      </c>
      <c r="N170" s="4">
        <v>21350</v>
      </c>
      <c r="O170" s="5">
        <v>734.6</v>
      </c>
      <c r="P170" s="5"/>
      <c r="Q170" s="5"/>
      <c r="R170" s="5"/>
      <c r="S170" s="5"/>
      <c r="T170" s="5"/>
      <c r="U170" s="5"/>
      <c r="V170" s="5"/>
      <c r="W170" s="2"/>
      <c r="X170" s="2"/>
      <c r="Y170" s="2"/>
      <c r="Z170" s="2"/>
      <c r="AA170" s="2"/>
      <c r="AB170" s="4">
        <f>AVERAGE(AD170:AF170)</f>
      </c>
      <c r="AC170" s="5">
        <f>MAX(AD170:AH170)</f>
      </c>
      <c r="AD170" s="5">
        <v>321.3</v>
      </c>
      <c r="AE170" s="5">
        <v>332.6</v>
      </c>
      <c r="AF170" s="5">
        <v>261.1</v>
      </c>
      <c r="AG170" s="5">
        <v>283.8</v>
      </c>
      <c r="AH170" s="5">
        <v>284.5</v>
      </c>
      <c r="AI170" s="5" t="inlineStr">
        <is>
          <t xml:space="preserve">2025-07-25</t>
        </is>
      </c>
      <c r="AJ170" s="5" t="inlineStr">
        <is>
          <t xml:space="preserve">2023-08-31</t>
        </is>
      </c>
      <c r="AK170" s="2" t="inlineStr">
        <is>
          <t xml:space="preserve">2023-07-20</t>
        </is>
      </c>
      <c r="AL170" s="2" t="inlineStr">
        <is>
          <t xml:space="preserve">2023-06-19</t>
        </is>
      </c>
      <c r="AM170" s="2" t="inlineStr">
        <is>
          <t xml:space="preserve">2022-12-26</t>
        </is>
      </c>
    </row>
    <row r="171">
      <c r="A171" s="2">
        <f>IF(OR(AND(B171&gt;1.1,B171&lt;&gt;"成約物件不足"),AND(C171&gt;1.1,C171&lt;&gt;"成約物件不足"),AND(D171&gt;1.1,D171&lt;&gt;"成約物件不足"),AND(E171&gt;1.1,E171&lt;&gt;"成約物件不足")),"○","")</f>
      </c>
      <c r="B171" s="3" t="inlineStr">
        <is>
          <t xml:space="preserve">成約物件不足</t>
        </is>
      </c>
      <c r="C171" s="3" t="inlineStr">
        <is>
          <t xml:space="preserve">成約物件不足</t>
        </is>
      </c>
      <c r="D171" s="3" t="inlineStr">
        <is>
          <t xml:space="preserve">成約物件不足</t>
        </is>
      </c>
      <c r="E171" s="3" t="inlineStr">
        <is>
          <t xml:space="preserve">成約物件不足</t>
        </is>
      </c>
      <c r="F171" s="2" t="inlineStr">
        <is>
          <t xml:space="preserve">200136121924</t>
        </is>
      </c>
      <c r="G171" s="2" t="inlineStr">
        <is>
          <t xml:space="preserve">プラウドタワー栄</t>
        </is>
      </c>
      <c r="H171" s="2" t="inlineStr">
        <is>
          <t xml:space="preserve">愛知県</t>
        </is>
      </c>
      <c r="I171" s="2" t="inlineStr">
        <is>
          <t xml:space="preserve">愛知県名古屋市中区栄５丁目</t>
        </is>
      </c>
      <c r="J171" s="2" t="inlineStr">
        <is>
          <t xml:space="preserve">2021年4月</t>
        </is>
      </c>
      <c r="K171" s="2" t="inlineStr">
        <is>
          <t xml:space="preserve">名城線　矢場町</t>
        </is>
      </c>
      <c r="L171" s="2" t="inlineStr">
        <is>
          <t xml:space="preserve">徒歩　3分</t>
        </is>
      </c>
      <c r="M171" s="2" t="inlineStr">
        <is>
          <t xml:space="preserve">100.89㎡</t>
        </is>
      </c>
      <c r="N171" s="4">
        <v>17470</v>
      </c>
      <c r="O171" s="5">
        <v>572.5</v>
      </c>
      <c r="P171" s="5">
        <f>AVERAGE(R171:T171)</f>
      </c>
      <c r="Q171" s="5">
        <f>MAX(R171:V171)</f>
      </c>
      <c r="R171" s="5">
        <v>296.8</v>
      </c>
      <c r="S171" s="5"/>
      <c r="T171" s="5"/>
      <c r="U171" s="5"/>
      <c r="V171" s="5"/>
      <c r="W171" s="2" t="inlineStr">
        <is>
          <t xml:space="preserve">2024-10-17</t>
        </is>
      </c>
      <c r="X171" s="2"/>
      <c r="Y171" s="2"/>
      <c r="Z171" s="2"/>
      <c r="AA171" s="2"/>
      <c r="AB171" s="4">
        <f>AVERAGE(AD171:AF171)</f>
      </c>
      <c r="AC171" s="5">
        <f>MAX(AD171:AH171)</f>
      </c>
      <c r="AD171" s="5">
        <v>296.8</v>
      </c>
      <c r="AE171" s="5">
        <v>192.5</v>
      </c>
      <c r="AF171" s="5"/>
      <c r="AG171" s="5"/>
      <c r="AH171" s="5"/>
      <c r="AI171" s="5" t="inlineStr">
        <is>
          <t xml:space="preserve">2024-10-17</t>
        </is>
      </c>
      <c r="AJ171" s="5" t="inlineStr">
        <is>
          <t xml:space="preserve">2024-08-09</t>
        </is>
      </c>
      <c r="AK171" s="2"/>
      <c r="AL171" s="2"/>
      <c r="AM171" s="2"/>
    </row>
    <row r="172">
      <c r="A172" s="2">
        <f>IF(OR(AND(B172&gt;1.1,B172&lt;&gt;"成約物件不足"),AND(C172&gt;1.1,C172&lt;&gt;"成約物件不足"),AND(D172&gt;1.1,D172&lt;&gt;"成約物件不足"),AND(E172&gt;1.1,E172&lt;&gt;"成約物件不足")),"○","")</f>
      </c>
      <c r="B172" s="3" t="inlineStr">
        <is>
          <t xml:space="preserve">成約物件不足</t>
        </is>
      </c>
      <c r="C172" s="3" t="inlineStr">
        <is>
          <t xml:space="preserve">成約物件不足</t>
        </is>
      </c>
      <c r="D172" s="3">
        <f>AB172/O172</f>
      </c>
      <c r="E172" s="3">
        <f>AC172/O172</f>
      </c>
      <c r="F172" s="2" t="inlineStr">
        <is>
          <t xml:space="preserve">200136122841</t>
        </is>
      </c>
      <c r="G172" s="2" t="inlineStr">
        <is>
          <t xml:space="preserve">プラウドタワー名古屋久屋大通公園</t>
        </is>
      </c>
      <c r="H172" s="2" t="inlineStr">
        <is>
          <t xml:space="preserve">愛知県</t>
        </is>
      </c>
      <c r="I172" s="2" t="inlineStr">
        <is>
          <t xml:space="preserve">愛知県名古屋市東区泉１丁目</t>
        </is>
      </c>
      <c r="J172" s="2" t="inlineStr">
        <is>
          <t xml:space="preserve">2020年2月</t>
        </is>
      </c>
      <c r="K172" s="2" t="inlineStr">
        <is>
          <t xml:space="preserve">桜通線　高岳</t>
        </is>
      </c>
      <c r="L172" s="2" t="inlineStr">
        <is>
          <t xml:space="preserve">徒歩　4分</t>
        </is>
      </c>
      <c r="M172" s="2" t="inlineStr">
        <is>
          <t xml:space="preserve">105.72㎡</t>
        </is>
      </c>
      <c r="N172" s="4">
        <v>17120</v>
      </c>
      <c r="O172" s="5">
        <v>535.4</v>
      </c>
      <c r="P172" s="5"/>
      <c r="Q172" s="5"/>
      <c r="R172" s="5"/>
      <c r="S172" s="5"/>
      <c r="T172" s="5"/>
      <c r="U172" s="5"/>
      <c r="V172" s="5"/>
      <c r="W172" s="2"/>
      <c r="X172" s="2"/>
      <c r="Y172" s="2"/>
      <c r="Z172" s="2"/>
      <c r="AA172" s="2"/>
      <c r="AB172" s="4">
        <f>AVERAGE(AD172:AF172)</f>
      </c>
      <c r="AC172" s="5">
        <f>MAX(AD172:AH172)</f>
      </c>
      <c r="AD172" s="5">
        <v>281.1</v>
      </c>
      <c r="AE172" s="5">
        <v>223.1</v>
      </c>
      <c r="AF172" s="5">
        <v>250.5</v>
      </c>
      <c r="AG172" s="5">
        <v>304.8</v>
      </c>
      <c r="AH172" s="5">
        <v>286.8</v>
      </c>
      <c r="AI172" s="5" t="inlineStr">
        <is>
          <t xml:space="preserve">2025-02-09</t>
        </is>
      </c>
      <c r="AJ172" s="5" t="inlineStr">
        <is>
          <t xml:space="preserve">2025-01-23</t>
        </is>
      </c>
      <c r="AK172" s="2" t="inlineStr">
        <is>
          <t xml:space="preserve">2024-08-30</t>
        </is>
      </c>
      <c r="AL172" s="2" t="inlineStr">
        <is>
          <t xml:space="preserve">2023-07-13</t>
        </is>
      </c>
      <c r="AM172" s="2" t="inlineStr">
        <is>
          <t xml:space="preserve">2022-06-08</t>
        </is>
      </c>
    </row>
    <row r="173">
      <c r="A173" s="2">
        <f>IF(OR(AND(B173&gt;1.1,B173&lt;&gt;"成約物件不足"),AND(C173&gt;1.1,C173&lt;&gt;"成約物件不足"),AND(D173&gt;1.1,D173&lt;&gt;"成約物件不足"),AND(E173&gt;1.1,E173&lt;&gt;"成約物件不足")),"○","")</f>
      </c>
      <c r="B173" s="3">
        <f>P173/O173</f>
      </c>
      <c r="C173" s="3">
        <f>Q173/O173</f>
      </c>
      <c r="D173" s="3">
        <f>AB173/O173</f>
      </c>
      <c r="E173" s="3">
        <f>AC173/O173</f>
      </c>
      <c r="F173" s="2" t="inlineStr">
        <is>
          <t xml:space="preserve">200131893537</t>
        </is>
      </c>
      <c r="G173" s="2" t="inlineStr">
        <is>
          <t xml:space="preserve">プラウドタワー名古屋錦</t>
        </is>
      </c>
      <c r="H173" s="2" t="inlineStr">
        <is>
          <t xml:space="preserve">愛知県</t>
        </is>
      </c>
      <c r="I173" s="2" t="inlineStr">
        <is>
          <t xml:space="preserve">愛知県名古屋市中区錦２丁目</t>
        </is>
      </c>
      <c r="J173" s="2" t="inlineStr">
        <is>
          <t xml:space="preserve">2022年1月</t>
        </is>
      </c>
      <c r="K173" s="2" t="inlineStr">
        <is>
          <t xml:space="preserve">桜通線　丸の内</t>
        </is>
      </c>
      <c r="L173" s="2" t="inlineStr">
        <is>
          <t xml:space="preserve">徒歩　3分</t>
        </is>
      </c>
      <c r="M173" s="2" t="inlineStr">
        <is>
          <t xml:space="preserve">81.81㎡</t>
        </is>
      </c>
      <c r="N173" s="4">
        <v>16000</v>
      </c>
      <c r="O173" s="5">
        <v>646.6</v>
      </c>
      <c r="P173" s="5">
        <f>AVERAGE(R173:T173)</f>
      </c>
      <c r="Q173" s="5">
        <f>MAX(R173:V173)</f>
      </c>
      <c r="R173" s="5">
        <v>379.4</v>
      </c>
      <c r="S173" s="5">
        <v>339.9</v>
      </c>
      <c r="T173" s="5">
        <v>378.6</v>
      </c>
      <c r="U173" s="5">
        <v>295.4</v>
      </c>
      <c r="V173" s="5"/>
      <c r="W173" s="2" t="inlineStr">
        <is>
          <t xml:space="preserve">2025-03-24</t>
        </is>
      </c>
      <c r="X173" s="2" t="inlineStr">
        <is>
          <t xml:space="preserve">2025-03-11</t>
        </is>
      </c>
      <c r="Y173" s="2" t="inlineStr">
        <is>
          <t xml:space="preserve">2024-10-04</t>
        </is>
      </c>
      <c r="Z173" s="2" t="inlineStr">
        <is>
          <t xml:space="preserve">2023-09-22</t>
        </is>
      </c>
      <c r="AA173" s="2"/>
      <c r="AB173" s="4">
        <f>AVERAGE(AD173:AF173)</f>
      </c>
      <c r="AC173" s="5">
        <f>MAX(AD173:AH173)</f>
      </c>
      <c r="AD173" s="5">
        <v>350.5</v>
      </c>
      <c r="AE173" s="5">
        <v>379.4</v>
      </c>
      <c r="AF173" s="5">
        <v>339.9</v>
      </c>
      <c r="AG173" s="5">
        <v>345.3</v>
      </c>
      <c r="AH173" s="5">
        <v>378.6</v>
      </c>
      <c r="AI173" s="5" t="inlineStr">
        <is>
          <t xml:space="preserve">2025-04-10</t>
        </is>
      </c>
      <c r="AJ173" s="5" t="inlineStr">
        <is>
          <t xml:space="preserve">2025-03-24</t>
        </is>
      </c>
      <c r="AK173" s="2" t="inlineStr">
        <is>
          <t xml:space="preserve">2025-03-11</t>
        </is>
      </c>
      <c r="AL173" s="2" t="inlineStr">
        <is>
          <t xml:space="preserve">2024-11-28</t>
        </is>
      </c>
      <c r="AM173" s="2" t="inlineStr">
        <is>
          <t xml:space="preserve">2024-10-04</t>
        </is>
      </c>
    </row>
    <row r="174">
      <c r="A174" s="2">
        <f>IF(OR(AND(B174&gt;1.1,B174&lt;&gt;"成約物件不足"),AND(C174&gt;1.1,C174&lt;&gt;"成約物件不足"),AND(D174&gt;1.1,D174&lt;&gt;"成約物件不足"),AND(E174&gt;1.1,E174&lt;&gt;"成約物件不足")),"○","")</f>
      </c>
      <c r="B174" s="3">
        <f>P174/O174</f>
      </c>
      <c r="C174" s="3">
        <f>Q174/O174</f>
      </c>
      <c r="D174" s="3">
        <f>AB174/O174</f>
      </c>
      <c r="E174" s="3">
        <f>AC174/O174</f>
      </c>
      <c r="F174" s="2" t="inlineStr">
        <is>
          <t xml:space="preserve">200136121911</t>
        </is>
      </c>
      <c r="G174" s="2" t="inlineStr">
        <is>
          <t xml:space="preserve">プラウドタワー名古屋丸の内</t>
        </is>
      </c>
      <c r="H174" s="2" t="inlineStr">
        <is>
          <t xml:space="preserve">愛知県</t>
        </is>
      </c>
      <c r="I174" s="2" t="inlineStr">
        <is>
          <t xml:space="preserve">愛知県名古屋市中区錦１丁目</t>
        </is>
      </c>
      <c r="J174" s="2" t="inlineStr">
        <is>
          <t xml:space="preserve">2020年2月</t>
        </is>
      </c>
      <c r="K174" s="2" t="inlineStr">
        <is>
          <t xml:space="preserve">鶴舞線　丸の内</t>
        </is>
      </c>
      <c r="L174" s="2" t="inlineStr">
        <is>
          <t xml:space="preserve">徒歩　3分</t>
        </is>
      </c>
      <c r="M174" s="2" t="inlineStr">
        <is>
          <t xml:space="preserve">100.31㎡</t>
        </is>
      </c>
      <c r="N174" s="4">
        <v>14520</v>
      </c>
      <c r="O174" s="5">
        <v>478.6</v>
      </c>
      <c r="P174" s="5">
        <f>AVERAGE(R174:T174)</f>
      </c>
      <c r="Q174" s="5">
        <f>MAX(R174:V174)</f>
      </c>
      <c r="R174" s="5">
        <v>291</v>
      </c>
      <c r="S174" s="5">
        <v>288.5</v>
      </c>
      <c r="T174" s="5">
        <v>266.3</v>
      </c>
      <c r="U174" s="5"/>
      <c r="V174" s="5"/>
      <c r="W174" s="2" t="inlineStr">
        <is>
          <t xml:space="preserve">2025-06-06</t>
        </is>
      </c>
      <c r="X174" s="2" t="inlineStr">
        <is>
          <t xml:space="preserve">2024-11-30</t>
        </is>
      </c>
      <c r="Y174" s="2" t="inlineStr">
        <is>
          <t xml:space="preserve">2024-06-20</t>
        </is>
      </c>
      <c r="Z174" s="2"/>
      <c r="AA174" s="2"/>
      <c r="AB174" s="4">
        <f>AVERAGE(AD174:AF174)</f>
      </c>
      <c r="AC174" s="5">
        <f>MAX(AD174:AH174)</f>
      </c>
      <c r="AD174" s="5">
        <v>291</v>
      </c>
      <c r="AE174" s="5">
        <v>288.5</v>
      </c>
      <c r="AF174" s="5">
        <v>257.3</v>
      </c>
      <c r="AG174" s="5">
        <v>266.3</v>
      </c>
      <c r="AH174" s="5">
        <v>274.7</v>
      </c>
      <c r="AI174" s="5" t="inlineStr">
        <is>
          <t xml:space="preserve">2025-06-06</t>
        </is>
      </c>
      <c r="AJ174" s="5" t="inlineStr">
        <is>
          <t xml:space="preserve">2024-11-30</t>
        </is>
      </c>
      <c r="AK174" s="2" t="inlineStr">
        <is>
          <t xml:space="preserve">2024-07-25</t>
        </is>
      </c>
      <c r="AL174" s="2" t="inlineStr">
        <is>
          <t xml:space="preserve">2024-06-20</t>
        </is>
      </c>
      <c r="AM174" s="2" t="inlineStr">
        <is>
          <t xml:space="preserve">2023-11-08</t>
        </is>
      </c>
    </row>
    <row r="175">
      <c r="A175" s="2">
        <f>IF(OR(AND(B175&gt;1.1,B175&lt;&gt;"成約物件不足"),AND(C175&gt;1.1,C175&lt;&gt;"成約物件不足"),AND(D175&gt;1.1,D175&lt;&gt;"成約物件不足"),AND(E175&gt;1.1,E175&lt;&gt;"成約物件不足")),"○","")</f>
      </c>
      <c r="B175" s="3">
        <f>P175/O175</f>
      </c>
      <c r="C175" s="3">
        <f>Q175/O175</f>
      </c>
      <c r="D175" s="3">
        <f>AB175/O175</f>
      </c>
      <c r="E175" s="3">
        <f>AC175/O175</f>
      </c>
      <c r="F175" s="2" t="inlineStr">
        <is>
          <t xml:space="preserve">200128413157</t>
        </is>
      </c>
      <c r="G175" s="2" t="inlineStr">
        <is>
          <t xml:space="preserve">プラウドタワー名古屋錦</t>
        </is>
      </c>
      <c r="H175" s="2" t="inlineStr">
        <is>
          <t xml:space="preserve">愛知県</t>
        </is>
      </c>
      <c r="I175" s="2" t="inlineStr">
        <is>
          <t xml:space="preserve">愛知県名古屋市中区錦２丁目</t>
        </is>
      </c>
      <c r="J175" s="2" t="inlineStr">
        <is>
          <t xml:space="preserve">2022年1月</t>
        </is>
      </c>
      <c r="K175" s="2" t="inlineStr">
        <is>
          <t xml:space="preserve">東山線　伏見</t>
        </is>
      </c>
      <c r="L175" s="2" t="inlineStr">
        <is>
          <t xml:space="preserve">徒歩　4分</t>
        </is>
      </c>
      <c r="M175" s="2" t="inlineStr">
        <is>
          <t xml:space="preserve">93.63㎡</t>
        </is>
      </c>
      <c r="N175" s="4">
        <v>13500</v>
      </c>
      <c r="O175" s="5">
        <v>476.7</v>
      </c>
      <c r="P175" s="5">
        <f>AVERAGE(R175:T175)</f>
      </c>
      <c r="Q175" s="5">
        <f>MAX(R175:V175)</f>
      </c>
      <c r="R175" s="5">
        <v>379.4</v>
      </c>
      <c r="S175" s="5">
        <v>339.9</v>
      </c>
      <c r="T175" s="5">
        <v>378.6</v>
      </c>
      <c r="U175" s="5">
        <v>295.4</v>
      </c>
      <c r="V175" s="5"/>
      <c r="W175" s="2" t="inlineStr">
        <is>
          <t xml:space="preserve">2025-03-24</t>
        </is>
      </c>
      <c r="X175" s="2" t="inlineStr">
        <is>
          <t xml:space="preserve">2025-03-11</t>
        </is>
      </c>
      <c r="Y175" s="2" t="inlineStr">
        <is>
          <t xml:space="preserve">2024-10-04</t>
        </is>
      </c>
      <c r="Z175" s="2" t="inlineStr">
        <is>
          <t xml:space="preserve">2023-09-22</t>
        </is>
      </c>
      <c r="AA175" s="2"/>
      <c r="AB175" s="4">
        <f>AVERAGE(AD175:AF175)</f>
      </c>
      <c r="AC175" s="5">
        <f>MAX(AD175:AH175)</f>
      </c>
      <c r="AD175" s="5">
        <v>350.5</v>
      </c>
      <c r="AE175" s="5">
        <v>379.4</v>
      </c>
      <c r="AF175" s="5">
        <v>339.9</v>
      </c>
      <c r="AG175" s="5">
        <v>345.3</v>
      </c>
      <c r="AH175" s="5">
        <v>378.6</v>
      </c>
      <c r="AI175" s="5" t="inlineStr">
        <is>
          <t xml:space="preserve">2025-04-10</t>
        </is>
      </c>
      <c r="AJ175" s="5" t="inlineStr">
        <is>
          <t xml:space="preserve">2025-03-24</t>
        </is>
      </c>
      <c r="AK175" s="2" t="inlineStr">
        <is>
          <t xml:space="preserve">2025-03-11</t>
        </is>
      </c>
      <c r="AL175" s="2" t="inlineStr">
        <is>
          <t xml:space="preserve">2024-11-28</t>
        </is>
      </c>
      <c r="AM175" s="2" t="inlineStr">
        <is>
          <t xml:space="preserve">2024-10-04</t>
        </is>
      </c>
    </row>
    <row r="176">
      <c r="A176" s="2">
        <f>IF(OR(AND(B176&gt;1.1,B176&lt;&gt;"成約物件不足"),AND(C176&gt;1.1,C176&lt;&gt;"成約物件不足"),AND(D176&gt;1.1,D176&lt;&gt;"成約物件不足"),AND(E176&gt;1.1,E176&lt;&gt;"成約物件不足")),"○","")</f>
      </c>
      <c r="B176" s="3" t="inlineStr">
        <is>
          <t xml:space="preserve">成約物件不足</t>
        </is>
      </c>
      <c r="C176" s="3" t="inlineStr">
        <is>
          <t xml:space="preserve">成約物件不足</t>
        </is>
      </c>
      <c r="D176" s="3">
        <f>AB176/O176</f>
      </c>
      <c r="E176" s="3">
        <f>AC176/O176</f>
      </c>
      <c r="F176" s="2" t="inlineStr">
        <is>
          <t xml:space="preserve">200134824386</t>
        </is>
      </c>
      <c r="G176" s="2" t="inlineStr">
        <is>
          <t xml:space="preserve">タワー・ザ・ファースト名古屋栄（中区栄）</t>
        </is>
      </c>
      <c r="H176" s="2" t="inlineStr">
        <is>
          <t xml:space="preserve">愛知県</t>
        </is>
      </c>
      <c r="I176" s="2" t="inlineStr">
        <is>
          <t xml:space="preserve">愛知県名古屋市中区栄１丁目</t>
        </is>
      </c>
      <c r="J176" s="2" t="inlineStr">
        <is>
          <t xml:space="preserve">2020年2月</t>
        </is>
      </c>
      <c r="K176" s="2" t="inlineStr">
        <is>
          <t xml:space="preserve">東山線　伏見</t>
        </is>
      </c>
      <c r="L176" s="2" t="inlineStr">
        <is>
          <t xml:space="preserve">徒歩　6分</t>
        </is>
      </c>
      <c r="M176" s="2" t="inlineStr">
        <is>
          <t xml:space="preserve">93.02㎡</t>
        </is>
      </c>
      <c r="N176" s="4">
        <v>9800</v>
      </c>
      <c r="O176" s="5">
        <v>348.3</v>
      </c>
      <c r="P176" s="5"/>
      <c r="Q176" s="5"/>
      <c r="R176" s="5"/>
      <c r="S176" s="5"/>
      <c r="T176" s="5"/>
      <c r="U176" s="5"/>
      <c r="V176" s="5"/>
      <c r="W176" s="2"/>
      <c r="X176" s="2"/>
      <c r="Y176" s="2"/>
      <c r="Z176" s="2"/>
      <c r="AA176" s="2"/>
      <c r="AB176" s="4">
        <f>AVERAGE(AD176:AF176)</f>
      </c>
      <c r="AC176" s="5">
        <f>MAX(AD176:AH176)</f>
      </c>
      <c r="AD176" s="5">
        <v>321.3</v>
      </c>
      <c r="AE176" s="5">
        <v>332.6</v>
      </c>
      <c r="AF176" s="5">
        <v>261.1</v>
      </c>
      <c r="AG176" s="5">
        <v>283.8</v>
      </c>
      <c r="AH176" s="5">
        <v>284.5</v>
      </c>
      <c r="AI176" s="5" t="inlineStr">
        <is>
          <t xml:space="preserve">2025-07-25</t>
        </is>
      </c>
      <c r="AJ176" s="5" t="inlineStr">
        <is>
          <t xml:space="preserve">2023-08-31</t>
        </is>
      </c>
      <c r="AK176" s="2" t="inlineStr">
        <is>
          <t xml:space="preserve">2023-07-20</t>
        </is>
      </c>
      <c r="AL176" s="2" t="inlineStr">
        <is>
          <t xml:space="preserve">2023-06-19</t>
        </is>
      </c>
      <c r="AM176" s="2" t="inlineStr">
        <is>
          <t xml:space="preserve">2022-12-26</t>
        </is>
      </c>
    </row>
    <row r="177">
      <c r="A177" s="2">
        <f>IF(OR(AND(B177&gt;1.1,B177&lt;&gt;"成約物件不足"),AND(C177&gt;1.1,C177&lt;&gt;"成約物件不足"),AND(D177&gt;1.1,D177&lt;&gt;"成約物件不足"),AND(E177&gt;1.1,E177&lt;&gt;"成約物件不足")),"○","")</f>
      </c>
      <c r="B177" s="3" t="inlineStr">
        <is>
          <t xml:space="preserve">成約物件不足</t>
        </is>
      </c>
      <c r="C177" s="3" t="inlineStr">
        <is>
          <t xml:space="preserve">成約物件不足</t>
        </is>
      </c>
      <c r="D177" s="3">
        <f>AB177/O177</f>
      </c>
      <c r="E177" s="3">
        <f>AC177/O177</f>
      </c>
      <c r="F177" s="2" t="inlineStr">
        <is>
          <t xml:space="preserve">200130020201</t>
        </is>
      </c>
      <c r="G177" s="2" t="inlineStr">
        <is>
          <t xml:space="preserve">タワー・ザ・ファースト名古屋伏見（中区栄）</t>
        </is>
      </c>
      <c r="H177" s="2" t="inlineStr">
        <is>
          <t xml:space="preserve">愛知県</t>
        </is>
      </c>
      <c r="I177" s="2" t="inlineStr">
        <is>
          <t xml:space="preserve">愛知県名古屋市中区栄１丁目</t>
        </is>
      </c>
      <c r="J177" s="2" t="inlineStr">
        <is>
          <t xml:space="preserve">2023年1月</t>
        </is>
      </c>
      <c r="K177" s="2" t="inlineStr">
        <is>
          <t xml:space="preserve">東山線　伏見</t>
        </is>
      </c>
      <c r="L177" s="2" t="inlineStr">
        <is>
          <t xml:space="preserve">徒歩　3分</t>
        </is>
      </c>
      <c r="M177" s="2" t="inlineStr">
        <is>
          <t xml:space="preserve">74.1㎡</t>
        </is>
      </c>
      <c r="N177" s="4">
        <v>7800</v>
      </c>
      <c r="O177" s="5">
        <v>348</v>
      </c>
      <c r="P177" s="5"/>
      <c r="Q177" s="5"/>
      <c r="R177" s="5"/>
      <c r="S177" s="5"/>
      <c r="T177" s="5"/>
      <c r="U177" s="5"/>
      <c r="V177" s="5"/>
      <c r="W177" s="2"/>
      <c r="X177" s="2"/>
      <c r="Y177" s="2"/>
      <c r="Z177" s="2"/>
      <c r="AA177" s="2"/>
      <c r="AB177" s="4">
        <f>AVERAGE(AD177:AF177)</f>
      </c>
      <c r="AC177" s="5">
        <f>MAX(AD177:AH177)</f>
      </c>
      <c r="AD177" s="5">
        <v>321.3</v>
      </c>
      <c r="AE177" s="5">
        <v>332.6</v>
      </c>
      <c r="AF177" s="5">
        <v>261.1</v>
      </c>
      <c r="AG177" s="5">
        <v>283.8</v>
      </c>
      <c r="AH177" s="5">
        <v>284.5</v>
      </c>
      <c r="AI177" s="5" t="inlineStr">
        <is>
          <t xml:space="preserve">2025-07-25</t>
        </is>
      </c>
      <c r="AJ177" s="5" t="inlineStr">
        <is>
          <t xml:space="preserve">2023-08-31</t>
        </is>
      </c>
      <c r="AK177" s="2" t="inlineStr">
        <is>
          <t xml:space="preserve">2023-07-20</t>
        </is>
      </c>
      <c r="AL177" s="2" t="inlineStr">
        <is>
          <t xml:space="preserve">2023-06-19</t>
        </is>
      </c>
      <c r="AM177" s="2" t="inlineStr">
        <is>
          <t xml:space="preserve">2022-12-26</t>
        </is>
      </c>
    </row>
    <row r="178">
      <c r="A178" s="2">
        <f>IF(OR(AND(B178&gt;1.1,B178&lt;&gt;"成約物件不足"),AND(C178&gt;1.1,C178&lt;&gt;"成約物件不足"),AND(D178&gt;1.1,D178&lt;&gt;"成約物件不足"),AND(E178&gt;1.1,E178&lt;&gt;"成約物件不足")),"○","")</f>
      </c>
      <c r="B178" s="3" t="inlineStr">
        <is>
          <t xml:space="preserve">成約物件不足</t>
        </is>
      </c>
      <c r="C178" s="3" t="inlineStr">
        <is>
          <t xml:space="preserve">成約物件不足</t>
        </is>
      </c>
      <c r="D178" s="3">
        <f>AB178/O178</f>
      </c>
      <c r="E178" s="3">
        <f>AC178/O178</f>
      </c>
      <c r="F178" s="2" t="inlineStr">
        <is>
          <t xml:space="preserve">200119936222</t>
        </is>
      </c>
      <c r="G178" s="2" t="inlineStr">
        <is>
          <t xml:space="preserve">ザ・パークハウス名古屋伏見</t>
        </is>
      </c>
      <c r="H178" s="2" t="inlineStr">
        <is>
          <t xml:space="preserve">愛知県</t>
        </is>
      </c>
      <c r="I178" s="2" t="inlineStr">
        <is>
          <t xml:space="preserve">愛知県名古屋市中区錦１丁目</t>
        </is>
      </c>
      <c r="J178" s="2" t="inlineStr">
        <is>
          <t xml:space="preserve">2020年10月</t>
        </is>
      </c>
      <c r="K178" s="2" t="inlineStr">
        <is>
          <t xml:space="preserve">東山線　伏見</t>
        </is>
      </c>
      <c r="L178" s="2" t="inlineStr">
        <is>
          <t xml:space="preserve">徒歩　4分</t>
        </is>
      </c>
      <c r="M178" s="2" t="inlineStr">
        <is>
          <t xml:space="preserve">54.47㎡</t>
        </is>
      </c>
      <c r="N178" s="4">
        <v>5700</v>
      </c>
      <c r="O178" s="5">
        <v>346</v>
      </c>
      <c r="P178" s="5"/>
      <c r="Q178" s="5"/>
      <c r="R178" s="5"/>
      <c r="S178" s="5"/>
      <c r="T178" s="5"/>
      <c r="U178" s="5"/>
      <c r="V178" s="5"/>
      <c r="W178" s="2"/>
      <c r="X178" s="2"/>
      <c r="Y178" s="2"/>
      <c r="Z178" s="2"/>
      <c r="AA178" s="2"/>
      <c r="AB178" s="4">
        <f>AVERAGE(AD178:AF178)</f>
      </c>
      <c r="AC178" s="5">
        <f>MAX(AD178:AH178)</f>
      </c>
      <c r="AD178" s="5">
        <v>291</v>
      </c>
      <c r="AE178" s="5">
        <v>288.5</v>
      </c>
      <c r="AF178" s="5">
        <v>257.3</v>
      </c>
      <c r="AG178" s="5">
        <v>266.3</v>
      </c>
      <c r="AH178" s="5">
        <v>274.7</v>
      </c>
      <c r="AI178" s="5" t="inlineStr">
        <is>
          <t xml:space="preserve">2025-06-06</t>
        </is>
      </c>
      <c r="AJ178" s="5" t="inlineStr">
        <is>
          <t xml:space="preserve">2024-11-30</t>
        </is>
      </c>
      <c r="AK178" s="2" t="inlineStr">
        <is>
          <t xml:space="preserve">2024-07-25</t>
        </is>
      </c>
      <c r="AL178" s="2" t="inlineStr">
        <is>
          <t xml:space="preserve">2024-06-20</t>
        </is>
      </c>
      <c r="AM178" s="2" t="inlineStr">
        <is>
          <t xml:space="preserve">2023-11-08</t>
        </is>
      </c>
    </row>
    <row r="179">
      <c r="A179" s="2">
        <f>IF(OR(AND(B179&gt;1.1,B179&lt;&gt;"成約物件不足"),AND(C179&gt;1.1,C179&lt;&gt;"成約物件不足"),AND(D179&gt;1.1,D179&lt;&gt;"成約物件不足"),AND(E179&gt;1.1,E179&lt;&gt;"成約物件不足")),"○","")</f>
      </c>
      <c r="B179" s="3" t="inlineStr">
        <is>
          <t xml:space="preserve">成約物件不足</t>
        </is>
      </c>
      <c r="C179" s="3" t="inlineStr">
        <is>
          <t xml:space="preserve">成約物件不足</t>
        </is>
      </c>
      <c r="D179" s="3">
        <f>AB179/O179</f>
      </c>
      <c r="E179" s="3">
        <f>AC179/O179</f>
      </c>
      <c r="F179" s="2" t="inlineStr">
        <is>
          <t xml:space="preserve">100136118071</t>
        </is>
      </c>
      <c r="G179" s="2" t="inlineStr">
        <is>
          <t xml:space="preserve">プレサンスジェネ丸の内</t>
        </is>
      </c>
      <c r="H179" s="2" t="inlineStr">
        <is>
          <t xml:space="preserve">愛知県</t>
        </is>
      </c>
      <c r="I179" s="2" t="inlineStr">
        <is>
          <t xml:space="preserve">愛知県名古屋市中区丸の内３丁目</t>
        </is>
      </c>
      <c r="J179" s="2" t="inlineStr">
        <is>
          <t xml:space="preserve">2017年3月</t>
        </is>
      </c>
      <c r="K179" s="2" t="inlineStr">
        <is>
          <t xml:space="preserve">名城線　久屋大通</t>
        </is>
      </c>
      <c r="L179" s="2" t="inlineStr">
        <is>
          <t xml:space="preserve">徒歩　5分</t>
        </is>
      </c>
      <c r="M179" s="2" t="inlineStr">
        <is>
          <t xml:space="preserve">55.1㎡</t>
        </is>
      </c>
      <c r="N179" s="4">
        <v>4000</v>
      </c>
      <c r="O179" s="5">
        <v>240</v>
      </c>
      <c r="P179" s="5"/>
      <c r="Q179" s="5"/>
      <c r="R179" s="5"/>
      <c r="S179" s="5"/>
      <c r="T179" s="5"/>
      <c r="U179" s="5"/>
      <c r="V179" s="5"/>
      <c r="W179" s="2"/>
      <c r="X179" s="2"/>
      <c r="Y179" s="2"/>
      <c r="Z179" s="2"/>
      <c r="AA179" s="2"/>
      <c r="AB179" s="4">
        <f>AVERAGE(AD179:AF179)</f>
      </c>
      <c r="AC179" s="5">
        <f>MAX(AD179:AH179)</f>
      </c>
      <c r="AD179" s="5">
        <v>282.6</v>
      </c>
      <c r="AE179" s="5">
        <v>318</v>
      </c>
      <c r="AF179" s="5">
        <v>273.9</v>
      </c>
      <c r="AG179" s="5">
        <v>272.7</v>
      </c>
      <c r="AH179" s="5">
        <v>203.4</v>
      </c>
      <c r="AI179" s="5" t="inlineStr">
        <is>
          <t xml:space="preserve">2025-02-28</t>
        </is>
      </c>
      <c r="AJ179" s="5" t="inlineStr">
        <is>
          <t xml:space="preserve">2024-11-28</t>
        </is>
      </c>
      <c r="AK179" s="2" t="inlineStr">
        <is>
          <t xml:space="preserve">2024-10-28</t>
        </is>
      </c>
      <c r="AL179" s="2" t="inlineStr">
        <is>
          <t xml:space="preserve">2024-06-26</t>
        </is>
      </c>
      <c r="AM179" s="2" t="inlineStr">
        <is>
          <t xml:space="preserve">2023-03-18</t>
        </is>
      </c>
    </row>
    <row r="180">
      <c r="A180" s="2">
        <f>IF(OR(AND(B180&gt;1.1,B180&lt;&gt;"成約物件不足"),AND(C180&gt;1.1,C180&lt;&gt;"成約物件不足"),AND(D180&gt;1.1,D180&lt;&gt;"成約物件不足"),AND(E180&gt;1.1,E180&lt;&gt;"成約物件不足")),"○","")</f>
      </c>
      <c r="B180" s="3" t="inlineStr">
        <is>
          <t xml:space="preserve">成約物件不足</t>
        </is>
      </c>
      <c r="C180" s="3" t="inlineStr">
        <is>
          <t xml:space="preserve">成約物件不足</t>
        </is>
      </c>
      <c r="D180" s="3">
        <f>AB180/O180</f>
      </c>
      <c r="E180" s="3">
        <f>AC180/O180</f>
      </c>
      <c r="F180" s="2" t="inlineStr">
        <is>
          <t xml:space="preserve">200136092093</t>
        </is>
      </c>
      <c r="G180" s="2" t="inlineStr">
        <is>
          <t xml:space="preserve">シティハウス丸の内サウスコート（賃貸中）</t>
        </is>
      </c>
      <c r="H180" s="2" t="inlineStr">
        <is>
          <t xml:space="preserve">愛知県</t>
        </is>
      </c>
      <c r="I180" s="2" t="inlineStr">
        <is>
          <t xml:space="preserve">愛知県名古屋市中区錦１丁目</t>
        </is>
      </c>
      <c r="J180" s="2" t="inlineStr">
        <is>
          <t xml:space="preserve">2004年3月</t>
        </is>
      </c>
      <c r="K180" s="2" t="inlineStr">
        <is>
          <t xml:space="preserve">桜通線　国際センター</t>
        </is>
      </c>
      <c r="L180" s="2" t="inlineStr">
        <is>
          <t xml:space="preserve">徒歩　4分</t>
        </is>
      </c>
      <c r="M180" s="2" t="inlineStr">
        <is>
          <t xml:space="preserve">61.7㎡</t>
        </is>
      </c>
      <c r="N180" s="4">
        <v>4000</v>
      </c>
      <c r="O180" s="5">
        <v>214.4</v>
      </c>
      <c r="P180" s="5"/>
      <c r="Q180" s="5"/>
      <c r="R180" s="5"/>
      <c r="S180" s="5"/>
      <c r="T180" s="5"/>
      <c r="U180" s="5"/>
      <c r="V180" s="5"/>
      <c r="W180" s="2"/>
      <c r="X180" s="2"/>
      <c r="Y180" s="2"/>
      <c r="Z180" s="2"/>
      <c r="AA180" s="2"/>
      <c r="AB180" s="4">
        <f>AVERAGE(AD180:AF180)</f>
      </c>
      <c r="AC180" s="5">
        <f>MAX(AD180:AH180)</f>
      </c>
      <c r="AD180" s="5">
        <v>291</v>
      </c>
      <c r="AE180" s="5">
        <v>288.5</v>
      </c>
      <c r="AF180" s="5">
        <v>257.3</v>
      </c>
      <c r="AG180" s="5">
        <v>266.3</v>
      </c>
      <c r="AH180" s="5">
        <v>274.7</v>
      </c>
      <c r="AI180" s="5" t="inlineStr">
        <is>
          <t xml:space="preserve">2025-06-06</t>
        </is>
      </c>
      <c r="AJ180" s="5" t="inlineStr">
        <is>
          <t xml:space="preserve">2024-11-30</t>
        </is>
      </c>
      <c r="AK180" s="2" t="inlineStr">
        <is>
          <t xml:space="preserve">2024-07-25</t>
        </is>
      </c>
      <c r="AL180" s="2" t="inlineStr">
        <is>
          <t xml:space="preserve">2024-06-20</t>
        </is>
      </c>
      <c r="AM180" s="2" t="inlineStr">
        <is>
          <t xml:space="preserve">2023-11-08</t>
        </is>
      </c>
    </row>
    <row r="181">
      <c r="A181" s="2">
        <f>IF(OR(AND(B181&gt;1.1,B181&lt;&gt;"成約物件不足"),AND(C181&gt;1.1,C181&lt;&gt;"成約物件不足"),AND(D181&gt;1.1,D181&lt;&gt;"成約物件不足"),AND(E181&gt;1.1,E181&lt;&gt;"成約物件不足")),"○","")</f>
      </c>
      <c r="B181" s="3" t="inlineStr">
        <is>
          <t xml:space="preserve">成約物件不足</t>
        </is>
      </c>
      <c r="C181" s="3" t="inlineStr">
        <is>
          <t xml:space="preserve">成約物件不足</t>
        </is>
      </c>
      <c r="D181" s="3" t="inlineStr">
        <is>
          <t xml:space="preserve">成約物件不足</t>
        </is>
      </c>
      <c r="E181" s="3" t="inlineStr">
        <is>
          <t xml:space="preserve">成約物件不足</t>
        </is>
      </c>
      <c r="F181" s="2" t="inlineStr">
        <is>
          <t xml:space="preserve">200126564931</t>
        </is>
      </c>
      <c r="G181" s="2" t="inlineStr">
        <is>
          <t xml:space="preserve">プレサンスロジェ上前津駅前Ⅱ</t>
        </is>
      </c>
      <c r="H181" s="2" t="inlineStr">
        <is>
          <t xml:space="preserve">愛知県</t>
        </is>
      </c>
      <c r="I181" s="2" t="inlineStr">
        <is>
          <t xml:space="preserve">愛知県名古屋市中区大須４丁目</t>
        </is>
      </c>
      <c r="J181" s="2" t="inlineStr">
        <is>
          <t xml:space="preserve">2016年7月</t>
        </is>
      </c>
      <c r="K181" s="2" t="inlineStr">
        <is>
          <t xml:space="preserve">名城線　上前津</t>
        </is>
      </c>
      <c r="L181" s="2" t="inlineStr">
        <is>
          <t xml:space="preserve">徒歩　1分</t>
        </is>
      </c>
      <c r="M181" s="2" t="inlineStr">
        <is>
          <t xml:space="preserve">56.9㎡</t>
        </is>
      </c>
      <c r="N181" s="4">
        <v>3980</v>
      </c>
      <c r="O181" s="5">
        <v>231.3</v>
      </c>
      <c r="P181" s="5">
        <f>AVERAGE(R181:T181)</f>
      </c>
      <c r="Q181" s="5">
        <f>MAX(R181:V181)</f>
      </c>
      <c r="R181" s="5">
        <v>183</v>
      </c>
      <c r="S181" s="5"/>
      <c r="T181" s="5"/>
      <c r="U181" s="5"/>
      <c r="V181" s="5"/>
      <c r="W181" s="2" t="inlineStr">
        <is>
          <t xml:space="preserve">2020-08-08</t>
        </is>
      </c>
      <c r="X181" s="2"/>
      <c r="Y181" s="2"/>
      <c r="Z181" s="2"/>
      <c r="AA181" s="2"/>
      <c r="AB181" s="4">
        <f>AVERAGE(AD181:AF181)</f>
      </c>
      <c r="AC181" s="5">
        <f>MAX(AD181:AH181)</f>
      </c>
      <c r="AD181" s="5">
        <v>183</v>
      </c>
      <c r="AE181" s="5"/>
      <c r="AF181" s="5"/>
      <c r="AG181" s="5"/>
      <c r="AH181" s="5"/>
      <c r="AI181" s="5" t="inlineStr">
        <is>
          <t xml:space="preserve">2020-08-08</t>
        </is>
      </c>
      <c r="AJ181" s="5"/>
      <c r="AK181" s="2"/>
      <c r="AL181" s="2"/>
      <c r="AM181" s="2"/>
    </row>
    <row r="182">
      <c r="A182" s="2">
        <f>IF(OR(AND(B182&gt;1.1,B182&lt;&gt;"成約物件不足"),AND(C182&gt;1.1,C182&lt;&gt;"成約物件不足"),AND(D182&gt;1.1,D182&lt;&gt;"成約物件不足"),AND(E182&gt;1.1,E182&lt;&gt;"成約物件不足")),"○","")</f>
      </c>
      <c r="B182" s="3" t="inlineStr">
        <is>
          <t xml:space="preserve">成約物件不足</t>
        </is>
      </c>
      <c r="C182" s="3" t="inlineStr">
        <is>
          <t xml:space="preserve">成約物件不足</t>
        </is>
      </c>
      <c r="D182" s="3" t="inlineStr">
        <is>
          <t xml:space="preserve">成約物件不足</t>
        </is>
      </c>
      <c r="E182" s="3" t="inlineStr">
        <is>
          <t xml:space="preserve">成約物件不足</t>
        </is>
      </c>
      <c r="F182" s="2" t="inlineStr">
        <is>
          <t xml:space="preserve">200135305565</t>
        </is>
      </c>
      <c r="G182" s="2" t="inlineStr">
        <is>
          <t xml:space="preserve">パークコート八事雲雀ヶ岡</t>
        </is>
      </c>
      <c r="H182" s="2" t="inlineStr">
        <is>
          <t xml:space="preserve">愛知県</t>
        </is>
      </c>
      <c r="I182" s="2" t="inlineStr">
        <is>
          <t xml:space="preserve">愛知県名古屋市瑞穂区彌富町字紅葉園</t>
        </is>
      </c>
      <c r="J182" s="2" t="inlineStr">
        <is>
          <t xml:space="preserve">2010年2月</t>
        </is>
      </c>
      <c r="K182" s="2" t="inlineStr">
        <is>
          <t xml:space="preserve">名城線　八事</t>
        </is>
      </c>
      <c r="L182" s="2" t="inlineStr">
        <is>
          <t xml:space="preserve">徒歩　7分</t>
        </is>
      </c>
      <c r="M182" s="2" t="inlineStr">
        <is>
          <t xml:space="preserve">95.7㎡</t>
        </is>
      </c>
      <c r="N182" s="4">
        <v>5330</v>
      </c>
      <c r="O182" s="5">
        <v>184.2</v>
      </c>
      <c r="P182" s="5"/>
      <c r="Q182" s="5"/>
      <c r="R182" s="5"/>
      <c r="S182" s="5"/>
      <c r="T182" s="5"/>
      <c r="U182" s="5"/>
      <c r="V182" s="5"/>
      <c r="W182" s="2"/>
      <c r="X182" s="2"/>
      <c r="Y182" s="2"/>
      <c r="Z182" s="2"/>
      <c r="AA182" s="2"/>
      <c r="AB182" s="4"/>
      <c r="AC182" s="5"/>
      <c r="AD182" s="5"/>
      <c r="AE182" s="5"/>
      <c r="AF182" s="5"/>
      <c r="AG182" s="5"/>
      <c r="AH182" s="5"/>
      <c r="AI182" s="5"/>
      <c r="AJ182" s="5"/>
      <c r="AK182" s="2"/>
      <c r="AL182" s="2"/>
      <c r="AM182" s="2"/>
    </row>
    <row r="183">
      <c r="A183" s="2">
        <f>IF(OR(AND(B183&gt;1.1,B183&lt;&gt;"成約物件不足"),AND(C183&gt;1.1,C183&lt;&gt;"成約物件不足"),AND(D183&gt;1.1,D183&lt;&gt;"成約物件不足"),AND(E183&gt;1.1,E183&lt;&gt;"成約物件不足")),"○","")</f>
      </c>
      <c r="B183" s="3" t="inlineStr">
        <is>
          <t xml:space="preserve">成約物件不足</t>
        </is>
      </c>
      <c r="C183" s="3" t="inlineStr">
        <is>
          <t xml:space="preserve">成約物件不足</t>
        </is>
      </c>
      <c r="D183" s="3" t="inlineStr">
        <is>
          <t xml:space="preserve">成約物件不足</t>
        </is>
      </c>
      <c r="E183" s="3" t="inlineStr">
        <is>
          <t xml:space="preserve">成約物件不足</t>
        </is>
      </c>
      <c r="F183" s="2" t="inlineStr">
        <is>
          <t xml:space="preserve">200132761848</t>
        </is>
      </c>
      <c r="G183" s="2" t="inlineStr">
        <is>
          <t xml:space="preserve">サンクレーア川名</t>
        </is>
      </c>
      <c r="H183" s="2" t="inlineStr">
        <is>
          <t xml:space="preserve">愛知県</t>
        </is>
      </c>
      <c r="I183" s="2" t="inlineStr">
        <is>
          <t xml:space="preserve">愛知県名古屋市昭和区広路通５丁目</t>
        </is>
      </c>
      <c r="J183" s="2" t="inlineStr">
        <is>
          <t xml:space="preserve">2015年5月</t>
        </is>
      </c>
      <c r="K183" s="2" t="inlineStr">
        <is>
          <t xml:space="preserve">鶴舞線　川名</t>
        </is>
      </c>
      <c r="L183" s="2" t="inlineStr">
        <is>
          <t xml:space="preserve">徒歩　5分</t>
        </is>
      </c>
      <c r="M183" s="2" t="inlineStr">
        <is>
          <t xml:space="preserve">80.01㎡</t>
        </is>
      </c>
      <c r="N183" s="4">
        <v>4400</v>
      </c>
      <c r="O183" s="5">
        <v>181.8</v>
      </c>
      <c r="P183" s="5"/>
      <c r="Q183" s="5"/>
      <c r="R183" s="5"/>
      <c r="S183" s="5"/>
      <c r="T183" s="5"/>
      <c r="U183" s="5"/>
      <c r="V183" s="5"/>
      <c r="W183" s="2"/>
      <c r="X183" s="2"/>
      <c r="Y183" s="2"/>
      <c r="Z183" s="2"/>
      <c r="AA183" s="2"/>
      <c r="AB183" s="4"/>
      <c r="AC183" s="5"/>
      <c r="AD183" s="5"/>
      <c r="AE183" s="5"/>
      <c r="AF183" s="5"/>
      <c r="AG183" s="5"/>
      <c r="AH183" s="5"/>
      <c r="AI183" s="5"/>
      <c r="AJ183" s="5"/>
      <c r="AK183" s="2"/>
      <c r="AL183" s="2"/>
      <c r="AM183" s="2"/>
    </row>
    <row r="184">
      <c r="A184" s="2">
        <f>IF(OR(AND(B184&gt;1.1,B184&lt;&gt;"成約物件不足"),AND(C184&gt;1.1,C184&lt;&gt;"成約物件不足"),AND(D184&gt;1.1,D184&lt;&gt;"成約物件不足"),AND(E184&gt;1.1,E184&lt;&gt;"成約物件不足")),"○","")</f>
      </c>
      <c r="B184" s="3" t="inlineStr">
        <is>
          <t xml:space="preserve">成約物件不足</t>
        </is>
      </c>
      <c r="C184" s="3" t="inlineStr">
        <is>
          <t xml:space="preserve">成約物件不足</t>
        </is>
      </c>
      <c r="D184" s="3" t="inlineStr">
        <is>
          <t xml:space="preserve">成約物件不足</t>
        </is>
      </c>
      <c r="E184" s="3" t="inlineStr">
        <is>
          <t xml:space="preserve">成約物件不足</t>
        </is>
      </c>
      <c r="F184" s="2" t="inlineStr">
        <is>
          <t xml:space="preserve">200135642852</t>
        </is>
      </c>
      <c r="G184" s="2" t="inlineStr">
        <is>
          <t xml:space="preserve">ライオンズ吹上公園</t>
        </is>
      </c>
      <c r="H184" s="2" t="inlineStr">
        <is>
          <t xml:space="preserve">愛知県</t>
        </is>
      </c>
      <c r="I184" s="2" t="inlineStr">
        <is>
          <t xml:space="preserve">愛知県名古屋市千種区吹上２丁目</t>
        </is>
      </c>
      <c r="J184" s="2" t="inlineStr">
        <is>
          <t xml:space="preserve">2017年3月</t>
        </is>
      </c>
      <c r="K184" s="2" t="inlineStr">
        <is>
          <t xml:space="preserve">桜通線　吹上</t>
        </is>
      </c>
      <c r="L184" s="2" t="inlineStr">
        <is>
          <t xml:space="preserve">徒歩　7分</t>
        </is>
      </c>
      <c r="M184" s="2" t="inlineStr">
        <is>
          <t xml:space="preserve">66.06㎡</t>
        </is>
      </c>
      <c r="N184" s="4">
        <v>4250</v>
      </c>
      <c r="O184" s="5">
        <v>212.7</v>
      </c>
      <c r="P184" s="5"/>
      <c r="Q184" s="5"/>
      <c r="R184" s="5"/>
      <c r="S184" s="5"/>
      <c r="T184" s="5"/>
      <c r="U184" s="5"/>
      <c r="V184" s="5"/>
      <c r="W184" s="2"/>
      <c r="X184" s="2"/>
      <c r="Y184" s="2"/>
      <c r="Z184" s="2"/>
      <c r="AA184" s="2"/>
      <c r="AB184" s="4"/>
      <c r="AC184" s="5"/>
      <c r="AD184" s="5"/>
      <c r="AE184" s="5"/>
      <c r="AF184" s="5"/>
      <c r="AG184" s="5"/>
      <c r="AH184" s="5"/>
      <c r="AI184" s="5"/>
      <c r="AJ184" s="5"/>
      <c r="AK184" s="2"/>
      <c r="AL184" s="2"/>
      <c r="AM184" s="2"/>
    </row>
    <row r="185">
      <c r="A185" s="2">
        <f>IF(OR(AND(B185&gt;1.1,B185&lt;&gt;"成約物件不足"),AND(C185&gt;1.1,C185&lt;&gt;"成約物件不足"),AND(D185&gt;1.1,D185&lt;&gt;"成約物件不足"),AND(E185&gt;1.1,E185&lt;&gt;"成約物件不足")),"○","")</f>
      </c>
      <c r="B185" s="3" t="inlineStr">
        <is>
          <t xml:space="preserve">成約物件不足</t>
        </is>
      </c>
      <c r="C185" s="3" t="inlineStr">
        <is>
          <t xml:space="preserve">成約物件不足</t>
        </is>
      </c>
      <c r="D185" s="3" t="inlineStr">
        <is>
          <t xml:space="preserve">成約物件不足</t>
        </is>
      </c>
      <c r="E185" s="3" t="inlineStr">
        <is>
          <t xml:space="preserve">成約物件不足</t>
        </is>
      </c>
      <c r="F185" s="2" t="inlineStr">
        <is>
          <t xml:space="preserve">200134724584</t>
        </is>
      </c>
      <c r="G185" s="2" t="inlineStr">
        <is>
          <t xml:space="preserve">パークホームズ瑞穂公園ガーデンステージ</t>
        </is>
      </c>
      <c r="H185" s="2" t="inlineStr">
        <is>
          <t xml:space="preserve">愛知県</t>
        </is>
      </c>
      <c r="I185" s="2" t="inlineStr">
        <is>
          <t xml:space="preserve">愛知県名古屋市瑞穂区市丘町１丁目</t>
        </is>
      </c>
      <c r="J185" s="2" t="inlineStr">
        <is>
          <t xml:space="preserve">2010年8月</t>
        </is>
      </c>
      <c r="K185" s="2" t="inlineStr">
        <is>
          <t xml:space="preserve">名城線　瑞穂運動場東</t>
        </is>
      </c>
      <c r="L185" s="2" t="inlineStr">
        <is>
          <t xml:space="preserve">徒歩　7分</t>
        </is>
      </c>
      <c r="M185" s="2" t="inlineStr">
        <is>
          <t xml:space="preserve">80.61㎡</t>
        </is>
      </c>
      <c r="N185" s="4">
        <v>3180</v>
      </c>
      <c r="O185" s="5">
        <v>130.5</v>
      </c>
      <c r="P185" s="5"/>
      <c r="Q185" s="5"/>
      <c r="R185" s="5"/>
      <c r="S185" s="5"/>
      <c r="T185" s="5"/>
      <c r="U185" s="5"/>
      <c r="V185" s="5"/>
      <c r="W185" s="2"/>
      <c r="X185" s="2"/>
      <c r="Y185" s="2"/>
      <c r="Z185" s="2"/>
      <c r="AA185" s="2"/>
      <c r="AB185" s="4"/>
      <c r="AC185" s="5"/>
      <c r="AD185" s="5"/>
      <c r="AE185" s="5"/>
      <c r="AF185" s="5"/>
      <c r="AG185" s="5"/>
      <c r="AH185" s="5"/>
      <c r="AI185" s="5"/>
      <c r="AJ185" s="5"/>
      <c r="AK185" s="2"/>
      <c r="AL185" s="2"/>
      <c r="AM185" s="2"/>
    </row>
    <row r="186">
      <c r="A186" s="2">
        <f>IF(OR(AND(B186&gt;1.1,B186&lt;&gt;"成約物件不足"),AND(C186&gt;1.1,C186&lt;&gt;"成約物件不足"),AND(D186&gt;1.1,D186&lt;&gt;"成約物件不足"),AND(E186&gt;1.1,E186&lt;&gt;"成約物件不足")),"○","")</f>
      </c>
      <c r="B186" s="3" t="inlineStr">
        <is>
          <t xml:space="preserve">成約物件不足</t>
        </is>
      </c>
      <c r="C186" s="3" t="inlineStr">
        <is>
          <t xml:space="preserve">成約物件不足</t>
        </is>
      </c>
      <c r="D186" s="3" t="inlineStr">
        <is>
          <t xml:space="preserve">成約物件不足</t>
        </is>
      </c>
      <c r="E186" s="3" t="inlineStr">
        <is>
          <t xml:space="preserve">成約物件不足</t>
        </is>
      </c>
      <c r="F186" s="2" t="inlineStr">
        <is>
          <t xml:space="preserve">400133792618</t>
        </is>
      </c>
      <c r="G186" s="2" t="inlineStr">
        <is>
          <t xml:space="preserve">ＭＪＲ六本松</t>
        </is>
      </c>
      <c r="H186" s="2" t="inlineStr">
        <is>
          <t xml:space="preserve">福岡県</t>
        </is>
      </c>
      <c r="I186" s="2" t="inlineStr">
        <is>
          <t xml:space="preserve">福岡県福岡市中央区六本松４丁目</t>
        </is>
      </c>
      <c r="J186" s="2" t="inlineStr">
        <is>
          <t xml:space="preserve">2017年1月</t>
        </is>
      </c>
      <c r="K186" s="2" t="inlineStr">
        <is>
          <t xml:space="preserve">福岡七隈線　六本松</t>
        </is>
      </c>
      <c r="L186" s="2" t="inlineStr">
        <is>
          <t xml:space="preserve">徒歩　2分</t>
        </is>
      </c>
      <c r="M186" s="2" t="inlineStr">
        <is>
          <t xml:space="preserve">92.61㎡</t>
        </is>
      </c>
      <c r="N186" s="4">
        <v>9690</v>
      </c>
      <c r="O186" s="5">
        <v>345.9</v>
      </c>
      <c r="P186" s="5">
        <f>AVERAGE(R186:T186)</f>
      </c>
      <c r="Q186" s="5">
        <f>MAX(R186:V186)</f>
      </c>
      <c r="R186" s="5">
        <v>306.3</v>
      </c>
      <c r="S186" s="5">
        <v>322.6</v>
      </c>
      <c r="T186" s="5"/>
      <c r="U186" s="5"/>
      <c r="V186" s="5"/>
      <c r="W186" s="2" t="inlineStr">
        <is>
          <t xml:space="preserve">2023-10-12</t>
        </is>
      </c>
      <c r="X186" s="2" t="inlineStr">
        <is>
          <t xml:space="preserve">2023-01-08</t>
        </is>
      </c>
      <c r="Y186" s="2"/>
      <c r="Z186" s="2"/>
      <c r="AA186" s="2"/>
      <c r="AB186" s="4">
        <f>AVERAGE(AD186:AF186)</f>
      </c>
      <c r="AC186" s="5">
        <f>MAX(AD186:AH186)</f>
      </c>
      <c r="AD186" s="5">
        <v>306.3</v>
      </c>
      <c r="AE186" s="5">
        <v>322.6</v>
      </c>
      <c r="AF186" s="5"/>
      <c r="AG186" s="5"/>
      <c r="AH186" s="5"/>
      <c r="AI186" s="5" t="inlineStr">
        <is>
          <t xml:space="preserve">2023-10-12</t>
        </is>
      </c>
      <c r="AJ186" s="5" t="inlineStr">
        <is>
          <t xml:space="preserve">2023-01-08</t>
        </is>
      </c>
      <c r="AK186" s="2"/>
      <c r="AL186" s="2"/>
      <c r="AM186" s="2"/>
    </row>
    <row r="187">
      <c r="A187" s="2">
        <f>IF(OR(AND(B187&gt;1.1,B187&lt;&gt;"成約物件不足"),AND(C187&gt;1.1,C187&lt;&gt;"成約物件不足"),AND(D187&gt;1.1,D187&lt;&gt;"成約物件不足"),AND(E187&gt;1.1,E187&lt;&gt;"成約物件不足")),"○","")</f>
      </c>
      <c r="B187" s="3" t="inlineStr">
        <is>
          <t xml:space="preserve">成約物件不足</t>
        </is>
      </c>
      <c r="C187" s="3" t="inlineStr">
        <is>
          <t xml:space="preserve">成約物件不足</t>
        </is>
      </c>
      <c r="D187" s="3" t="inlineStr">
        <is>
          <t xml:space="preserve">成約物件不足</t>
        </is>
      </c>
      <c r="E187" s="3" t="inlineStr">
        <is>
          <t xml:space="preserve">成約物件不足</t>
        </is>
      </c>
      <c r="F187" s="2" t="inlineStr">
        <is>
          <t xml:space="preserve">400135696707</t>
        </is>
      </c>
      <c r="G187" s="2" t="inlineStr">
        <is>
          <t xml:space="preserve">グランドメゾン大手門ザ・レジデンス</t>
        </is>
      </c>
      <c r="H187" s="2" t="inlineStr">
        <is>
          <t xml:space="preserve">福岡県</t>
        </is>
      </c>
      <c r="I187" s="2" t="inlineStr">
        <is>
          <t xml:space="preserve">福岡県福岡市中央区大手門２丁目</t>
        </is>
      </c>
      <c r="J187" s="2" t="inlineStr">
        <is>
          <t xml:space="preserve">2024年1月</t>
        </is>
      </c>
      <c r="K187" s="2" t="inlineStr">
        <is>
          <t xml:space="preserve">福岡空港線　大濠公園</t>
        </is>
      </c>
      <c r="L187" s="2" t="inlineStr">
        <is>
          <t xml:space="preserve">徒歩　8分</t>
        </is>
      </c>
      <c r="M187" s="2" t="inlineStr">
        <is>
          <t xml:space="preserve">79.2㎡</t>
        </is>
      </c>
      <c r="N187" s="4">
        <v>9280</v>
      </c>
      <c r="O187" s="5">
        <v>387.4</v>
      </c>
      <c r="P187" s="5"/>
      <c r="Q187" s="5"/>
      <c r="R187" s="5"/>
      <c r="S187" s="5"/>
      <c r="T187" s="5"/>
      <c r="U187" s="5"/>
      <c r="V187" s="5"/>
      <c r="W187" s="2"/>
      <c r="X187" s="2"/>
      <c r="Y187" s="2"/>
      <c r="Z187" s="2"/>
      <c r="AA187" s="2"/>
      <c r="AB187" s="4">
        <f>AVERAGE(AD187:AF187)</f>
      </c>
      <c r="AC187" s="5">
        <f>MAX(AD187:AH187)</f>
      </c>
      <c r="AD187" s="5">
        <v>193.6</v>
      </c>
      <c r="AE187" s="5">
        <v>138.7</v>
      </c>
      <c r="AF187" s="5"/>
      <c r="AG187" s="5"/>
      <c r="AH187" s="5"/>
      <c r="AI187" s="5" t="inlineStr">
        <is>
          <t xml:space="preserve">2022-04-28</t>
        </is>
      </c>
      <c r="AJ187" s="5" t="inlineStr">
        <is>
          <t xml:space="preserve">2016-12-27</t>
        </is>
      </c>
      <c r="AK187" s="2"/>
      <c r="AL187" s="2"/>
      <c r="AM187" s="2"/>
    </row>
    <row r="188">
      <c r="A188" s="2">
        <f>IF(OR(AND(B188&gt;1.1,B188&lt;&gt;"成約物件不足"),AND(C188&gt;1.1,C188&lt;&gt;"成約物件不足"),AND(D188&gt;1.1,D188&lt;&gt;"成約物件不足"),AND(E188&gt;1.1,E188&lt;&gt;"成約物件不足")),"○","")</f>
      </c>
      <c r="B188" s="3" t="inlineStr">
        <is>
          <t xml:space="preserve">成約物件不足</t>
        </is>
      </c>
      <c r="C188" s="3" t="inlineStr">
        <is>
          <t xml:space="preserve">成約物件不足</t>
        </is>
      </c>
      <c r="D188" s="3" t="inlineStr">
        <is>
          <t xml:space="preserve">成約物件不足</t>
        </is>
      </c>
      <c r="E188" s="3" t="inlineStr">
        <is>
          <t xml:space="preserve">成約物件不足</t>
        </is>
      </c>
      <c r="F188" s="2" t="inlineStr">
        <is>
          <t xml:space="preserve">400135021678</t>
        </is>
      </c>
      <c r="G188" s="2" t="inlineStr">
        <is>
          <t xml:space="preserve">オープンレジデンシア桜並木ガーデン</t>
        </is>
      </c>
      <c r="H188" s="2" t="inlineStr">
        <is>
          <t xml:space="preserve">福岡県</t>
        </is>
      </c>
      <c r="I188" s="2" t="inlineStr">
        <is>
          <t xml:space="preserve">福岡県福岡市博多区井相田３丁目</t>
        </is>
      </c>
      <c r="J188" s="2" t="inlineStr">
        <is>
          <t xml:space="preserve">2024年5月</t>
        </is>
      </c>
      <c r="K188" s="2" t="inlineStr">
        <is>
          <t xml:space="preserve">西鉄大牟田　桜並木</t>
        </is>
      </c>
      <c r="L188" s="2" t="inlineStr">
        <is>
          <t xml:space="preserve">徒歩　16分</t>
        </is>
      </c>
      <c r="M188" s="2" t="inlineStr">
        <is>
          <t xml:space="preserve">67.98㎡</t>
        </is>
      </c>
      <c r="N188" s="4">
        <v>4320</v>
      </c>
      <c r="O188" s="5">
        <v>210.1</v>
      </c>
      <c r="P188" s="5"/>
      <c r="Q188" s="5"/>
      <c r="R188" s="5"/>
      <c r="S188" s="5"/>
      <c r="T188" s="5"/>
      <c r="U188" s="5"/>
      <c r="V188" s="5"/>
      <c r="W188" s="2"/>
      <c r="X188" s="2"/>
      <c r="Y188" s="2"/>
      <c r="Z188" s="2"/>
      <c r="AA188" s="2"/>
      <c r="AB188" s="4"/>
      <c r="AC188" s="5"/>
      <c r="AD188" s="5"/>
      <c r="AE188" s="5"/>
      <c r="AF188" s="5"/>
      <c r="AG188" s="5"/>
      <c r="AH188" s="5"/>
      <c r="AI188" s="5"/>
      <c r="AJ188" s="5"/>
      <c r="AK188" s="2"/>
      <c r="AL188" s="2"/>
      <c r="AM188" s="2"/>
    </row>
    <row r="189">
      <c r="A189" s="2">
        <f>IF(OR(AND(B189&gt;1.1,B189&lt;&gt;"成約物件不足"),AND(C189&gt;1.1,C189&lt;&gt;"成約物件不足"),AND(D189&gt;1.1,D189&lt;&gt;"成約物件不足"),AND(E189&gt;1.1,E189&lt;&gt;"成約物件不足")),"○","")</f>
      </c>
      <c r="B189" s="3" t="inlineStr">
        <is>
          <t xml:space="preserve">成約物件不足</t>
        </is>
      </c>
      <c r="C189" s="3" t="inlineStr">
        <is>
          <t xml:space="preserve">成約物件不足</t>
        </is>
      </c>
      <c r="D189" s="3" t="inlineStr">
        <is>
          <t xml:space="preserve">成約物件不足</t>
        </is>
      </c>
      <c r="E189" s="3" t="inlineStr">
        <is>
          <t xml:space="preserve">成約物件不足</t>
        </is>
      </c>
      <c r="F189" s="2" t="inlineStr">
        <is>
          <t xml:space="preserve">400132576134</t>
        </is>
      </c>
      <c r="G189" s="2" t="inlineStr">
        <is>
          <t xml:space="preserve">サーパス板付</t>
        </is>
      </c>
      <c r="H189" s="2" t="inlineStr">
        <is>
          <t xml:space="preserve">福岡県</t>
        </is>
      </c>
      <c r="I189" s="2" t="inlineStr">
        <is>
          <t xml:space="preserve">福岡県福岡市博多区板付７丁目</t>
        </is>
      </c>
      <c r="J189" s="2" t="inlineStr">
        <is>
          <t xml:space="preserve">2007年2月</t>
        </is>
      </c>
      <c r="K189" s="2" t="inlineStr">
        <is>
          <t xml:space="preserve">鹿児島線　笹原</t>
        </is>
      </c>
      <c r="L189" s="2" t="inlineStr">
        <is>
          <t xml:space="preserve">徒歩　12分</t>
        </is>
      </c>
      <c r="M189" s="2" t="inlineStr">
        <is>
          <t xml:space="preserve">69.12㎡</t>
        </is>
      </c>
      <c r="N189" s="4">
        <v>2380</v>
      </c>
      <c r="O189" s="5">
        <v>113.9</v>
      </c>
      <c r="P189" s="5">
        <f>AVERAGE(R189:T189)</f>
      </c>
      <c r="Q189" s="5">
        <f>MAX(R189:V189)</f>
      </c>
      <c r="R189" s="5">
        <v>71.8</v>
      </c>
      <c r="S189" s="5"/>
      <c r="T189" s="5"/>
      <c r="U189" s="5"/>
      <c r="V189" s="5"/>
      <c r="W189" s="2" t="inlineStr">
        <is>
          <t xml:space="preserve">2022-12-26</t>
        </is>
      </c>
      <c r="X189" s="2"/>
      <c r="Y189" s="2"/>
      <c r="Z189" s="2"/>
      <c r="AA189" s="2"/>
      <c r="AB189" s="4">
        <f>AVERAGE(AD189:AF189)</f>
      </c>
      <c r="AC189" s="5">
        <f>MAX(AD189:AH189)</f>
      </c>
      <c r="AD189" s="5">
        <v>71.8</v>
      </c>
      <c r="AE189" s="5"/>
      <c r="AF189" s="5"/>
      <c r="AG189" s="5"/>
      <c r="AH189" s="5"/>
      <c r="AI189" s="5" t="inlineStr">
        <is>
          <t xml:space="preserve">2022-12-26</t>
        </is>
      </c>
      <c r="AJ189" s="5"/>
      <c r="AK189" s="2"/>
      <c r="AL189" s="2"/>
      <c r="AM189" s="2"/>
    </row>
    <row r="190">
      <c r="A190" s="2">
        <f>IF(OR(AND(B190&gt;1.1,B190&lt;&gt;"成約物件不足"),AND(C190&gt;1.1,C190&lt;&gt;"成約物件不足"),AND(D190&gt;1.1,D190&lt;&gt;"成約物件不足"),AND(E190&gt;1.1,E190&lt;&gt;"成約物件不足")),"○","")</f>
      </c>
      <c r="B190" s="3" t="inlineStr">
        <is>
          <t xml:space="preserve">成約物件不足</t>
        </is>
      </c>
      <c r="C190" s="3" t="inlineStr">
        <is>
          <t xml:space="preserve">成約物件不足</t>
        </is>
      </c>
      <c r="D190" s="3" t="inlineStr">
        <is>
          <t xml:space="preserve">成約物件不足</t>
        </is>
      </c>
      <c r="E190" s="3" t="inlineStr">
        <is>
          <t xml:space="preserve">成約物件不足</t>
        </is>
      </c>
      <c r="F190" s="2" t="inlineStr">
        <is>
          <t xml:space="preserve">100136134557</t>
        </is>
      </c>
      <c r="G190" s="2" t="inlineStr">
        <is>
          <t xml:space="preserve">藤和シティホームズ柏駅前</t>
        </is>
      </c>
      <c r="H190" s="2" t="inlineStr">
        <is>
          <t xml:space="preserve">千葉県</t>
        </is>
      </c>
      <c r="I190" s="2" t="inlineStr">
        <is>
          <t xml:space="preserve">千葉県柏市旭町１丁目</t>
        </is>
      </c>
      <c r="J190" s="2" t="inlineStr">
        <is>
          <t xml:space="preserve">2006年2月</t>
        </is>
      </c>
      <c r="K190" s="2" t="inlineStr">
        <is>
          <t xml:space="preserve">常磐線　柏</t>
        </is>
      </c>
      <c r="L190" s="2" t="inlineStr">
        <is>
          <t xml:space="preserve">徒歩　3分</t>
        </is>
      </c>
      <c r="M190" s="2" t="inlineStr">
        <is>
          <t xml:space="preserve">63.14㎡</t>
        </is>
      </c>
      <c r="N190" s="4">
        <v>3880</v>
      </c>
      <c r="O190" s="5">
        <v>203.2</v>
      </c>
      <c r="P190" s="5"/>
      <c r="Q190" s="5"/>
      <c r="R190" s="5"/>
      <c r="S190" s="5"/>
      <c r="T190" s="5"/>
      <c r="U190" s="5"/>
      <c r="V190" s="5"/>
      <c r="W190" s="2"/>
      <c r="X190" s="2"/>
      <c r="Y190" s="2"/>
      <c r="Z190" s="2"/>
      <c r="AA190" s="2"/>
      <c r="AB190" s="4">
        <f>AVERAGE(AD190:AF190)</f>
      </c>
      <c r="AC190" s="5">
        <f>MAX(AD190:AH190)</f>
      </c>
      <c r="AD190" s="5">
        <v>152.7</v>
      </c>
      <c r="AE190" s="5"/>
      <c r="AF190" s="5"/>
      <c r="AG190" s="5"/>
      <c r="AH190" s="5"/>
      <c r="AI190" s="5" t="inlineStr">
        <is>
          <t xml:space="preserve">2018-09-01</t>
        </is>
      </c>
      <c r="AJ190" s="5"/>
      <c r="AK190" s="2"/>
      <c r="AL190" s="2"/>
      <c r="AM190" s="2"/>
    </row>
  </sheetData>
  <conditionalFormatting sqref="B2:E1048576">
    <cfRule type="cellIs" dxfId="0" priority="1" operator="between">
      <formula>1.1</formula>
      <formula>100</formula>
    </cfRule>
  </conditionalFormatting>
  <printOptions/>
  <pageMargins left="0.5" right="0.5" top="1.0" bottom="1.0" header="0.5" footer="0.5"/>
  <pageSetup useFirstPageNumber="1" horizontalDpi="0" verticalDpi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r="http://schemas.microsoft.com/office/spreadsheetml/2014/revision" xr:uid="{41D774D1-7C60-4D50-B3D9-E8953F5FAFC3}">
  <dimension ref="A1:AM9"/>
  <sheetViews>
    <sheetView workbookViewId="0" view="normal" topLeftCell="A1">
      <selection pane="topLeft" activeCell="A1" sqref="A1"/>
    </sheetView>
  </sheetViews>
  <cols>
    <col min="1" max="1" width="22.00000000" customWidth="1"/>
    <col min="2" max="2" width="24.00000000" customWidth="1"/>
    <col min="3" max="3" width="26.00000000" customWidth="1"/>
    <col min="4" max="4" width="24.00000000" customWidth="1"/>
    <col min="5" max="5" width="26.00000000" customWidth="1"/>
    <col min="6" max="6" width="15.00000000" customWidth="1"/>
    <col min="7" max="7" width="50.00000000" customWidth="1"/>
    <col min="8" max="8" width="12.00000000" customWidth="1"/>
    <col min="9" max="9" width="40.00000000" customWidth="1"/>
    <col min="10" max="10" width="14.00000000" customWidth="1"/>
    <col min="11" max="11" width="27.00000000" customWidth="1"/>
    <col min="12" max="12" width="14.00000000" customWidth="1"/>
    <col min="13" max="13" width="10.00000000" customWidth="1"/>
    <col min="14" max="14" width="17.00000000" customWidth="1"/>
    <col min="15" max="15" width="17.00000000" customWidth="1"/>
    <col min="16" max="16" width="30.00000000" customWidth="1"/>
    <col min="17" max="17" width="30.00000000" customWidth="1"/>
    <col min="18" max="18" width="32.00000000" customWidth="1"/>
    <col min="19" max="19" width="32.00000000" customWidth="1"/>
    <col min="20" max="20" width="32.00000000" customWidth="1"/>
    <col min="21" max="21" width="32.00000000" customWidth="1"/>
    <col min="22" max="22" width="32.00000000" customWidth="1"/>
    <col min="23" max="23" width="25.00000000" customWidth="1"/>
    <col min="24" max="24" width="25.00000000" customWidth="1"/>
    <col min="25" max="25" width="25.00000000" customWidth="1"/>
    <col min="26" max="26" width="25.00000000" customWidth="1"/>
    <col min="27" max="27" width="25.00000000" customWidth="1"/>
    <col min="28" max="28" width="30.00000000" customWidth="1"/>
    <col min="29" max="29" width="30.00000000" customWidth="1"/>
    <col min="30" max="30" width="32.00000000" customWidth="1"/>
    <col min="31" max="31" width="32.00000000" customWidth="1"/>
    <col min="32" max="32" width="32.00000000" customWidth="1"/>
    <col min="33" max="33" width="32.00000000" customWidth="1"/>
    <col min="34" max="34" width="32.00000000" customWidth="1"/>
    <col min="35" max="35" width="25.00000000" customWidth="1"/>
    <col min="36" max="36" width="25.00000000" customWidth="1"/>
    <col min="37" max="37" width="25.00000000" customWidth="1"/>
    <col min="38" max="38" width="25.00000000" customWidth="1"/>
    <col min="39" max="39" width="25.00000000" customWidth="1"/>
  </cols>
  <sheetData>
    <row r="1">
      <c r="A1" s="1" t="inlineStr">
        <is>
          <t xml:space="preserve">詳細シート作成対象</t>
        </is>
      </c>
      <c r="B1" s="1" t="inlineStr">
        <is>
          <t xml:space="preserve">同物件平均との乖離率</t>
        </is>
      </c>
      <c r="C1" s="1" t="inlineStr">
        <is>
          <t xml:space="preserve">同物件最高値との乖離率</t>
        </is>
      </c>
      <c r="D1" s="1" t="inlineStr">
        <is>
          <t xml:space="preserve">同住所平均との乖離率</t>
        </is>
      </c>
      <c r="E1" s="1" t="inlineStr">
        <is>
          <t xml:space="preserve">同住所最高値との乖離率</t>
        </is>
      </c>
      <c r="F1" s="1" t="inlineStr">
        <is>
          <t xml:space="preserve">物件番号</t>
        </is>
      </c>
      <c r="G1" s="1" t="inlineStr">
        <is>
          <t xml:space="preserve">物件名</t>
        </is>
      </c>
      <c r="H1" s="1" t="inlineStr">
        <is>
          <t xml:space="preserve">エリア</t>
        </is>
      </c>
      <c r="I1" s="1" t="inlineStr">
        <is>
          <t xml:space="preserve">住所</t>
        </is>
      </c>
      <c r="J1" s="1" t="inlineStr">
        <is>
          <t xml:space="preserve">築年月</t>
        </is>
      </c>
      <c r="K1" s="1" t="inlineStr">
        <is>
          <t xml:space="preserve">沿線駅</t>
        </is>
      </c>
      <c r="L1" s="1" t="inlineStr">
        <is>
          <t xml:space="preserve">交通</t>
        </is>
      </c>
      <c r="M1" s="1" t="inlineStr">
        <is>
          <t xml:space="preserve">平米数</t>
        </is>
      </c>
      <c r="N1" s="1" t="inlineStr">
        <is>
          <t xml:space="preserve">物件価格(万円)</t>
        </is>
      </c>
      <c r="O1" s="1" t="inlineStr">
        <is>
          <t xml:space="preserve">坪単価(万円)</t>
        </is>
      </c>
      <c r="P1" s="1" t="inlineStr">
        <is>
          <t xml:space="preserve">同物件平均成約坪単価(万円)</t>
        </is>
      </c>
      <c r="Q1" s="1" t="inlineStr">
        <is>
          <t xml:space="preserve">同物件最高成約坪単価(万円)</t>
        </is>
      </c>
      <c r="R1" s="1" t="inlineStr">
        <is>
          <t xml:space="preserve">同物件成約事例坪単価１(万円)</t>
        </is>
      </c>
      <c r="S1" s="1" t="inlineStr">
        <is>
          <t xml:space="preserve">同物件成約事例坪単価２(万円)</t>
        </is>
      </c>
      <c r="T1" s="1" t="inlineStr">
        <is>
          <t xml:space="preserve">同物件成約事例坪単価３(万円)</t>
        </is>
      </c>
      <c r="U1" s="1" t="inlineStr">
        <is>
          <t xml:space="preserve">同物件成約事例坪単価４(万円)</t>
        </is>
      </c>
      <c r="V1" s="1" t="inlineStr">
        <is>
          <t xml:space="preserve">同物件成約事例坪単価５(万円)</t>
        </is>
      </c>
      <c r="W1" s="1" t="inlineStr">
        <is>
          <t xml:space="preserve">同物件事例1成約年月日</t>
        </is>
      </c>
      <c r="X1" s="1" t="inlineStr">
        <is>
          <t xml:space="preserve">同物件事例2成約年月日</t>
        </is>
      </c>
      <c r="Y1" s="1" t="inlineStr">
        <is>
          <t xml:space="preserve">同物件事例3成約年月日</t>
        </is>
      </c>
      <c r="Z1" s="1" t="inlineStr">
        <is>
          <t xml:space="preserve">同物件事例4成約年月日</t>
        </is>
      </c>
      <c r="AA1" s="1" t="inlineStr">
        <is>
          <t xml:space="preserve">同物件事例5成約年月日</t>
        </is>
      </c>
      <c r="AB1" s="1" t="inlineStr">
        <is>
          <t xml:space="preserve">同住所平均成約坪単価(万円)</t>
        </is>
      </c>
      <c r="AC1" s="1" t="inlineStr">
        <is>
          <t xml:space="preserve">同住所最高成約坪単価(万円)</t>
        </is>
      </c>
      <c r="AD1" s="1" t="inlineStr">
        <is>
          <t xml:space="preserve">同住所成約事例坪単価１(万円)</t>
        </is>
      </c>
      <c r="AE1" s="1" t="inlineStr">
        <is>
          <t xml:space="preserve">同住所成約事例坪単価２(万円)</t>
        </is>
      </c>
      <c r="AF1" s="1" t="inlineStr">
        <is>
          <t xml:space="preserve">同住所成約事例坪単価３(万円)</t>
        </is>
      </c>
      <c r="AG1" s="1" t="inlineStr">
        <is>
          <t xml:space="preserve">同住所成約事例坪単価４(万円)</t>
        </is>
      </c>
      <c r="AH1" s="1" t="inlineStr">
        <is>
          <t xml:space="preserve">同住所成約事例坪単価５(万円)</t>
        </is>
      </c>
      <c r="AI1" s="1" t="inlineStr">
        <is>
          <t xml:space="preserve">同住所事例1成約年月日</t>
        </is>
      </c>
      <c r="AJ1" s="1" t="inlineStr">
        <is>
          <t xml:space="preserve">同住所事例2成約年月日</t>
        </is>
      </c>
      <c r="AK1" s="1" t="inlineStr">
        <is>
          <t xml:space="preserve">同住所事例3成約年月日</t>
        </is>
      </c>
      <c r="AL1" s="1" t="inlineStr">
        <is>
          <t xml:space="preserve">同住所事例4成約年月日</t>
        </is>
      </c>
      <c r="AM1" s="1" t="inlineStr">
        <is>
          <t xml:space="preserve">同住所事例5成約年月日</t>
        </is>
      </c>
    </row>
    <row r="2">
      <c r="A2" s="2">
        <f>IF(OR(AND(B2&gt;1.1,B2&lt;&gt;"成約物件不足"),AND(C2&gt;1.1,C2&lt;&gt;"成約物件不足"),AND(D2&gt;1.1,D2&lt;&gt;"成約物件不足"),AND(E2&gt;1.1,E2&lt;&gt;"成約物件不足")),"○","")</f>
      </c>
      <c r="B2" s="3" t="inlineStr">
        <is>
          <t xml:space="preserve">成約物件不足</t>
        </is>
      </c>
      <c r="C2" s="3" t="inlineStr">
        <is>
          <t xml:space="preserve">成約物件不足</t>
        </is>
      </c>
      <c r="D2" s="3" t="inlineStr">
        <is>
          <t xml:space="preserve">成約物件不足</t>
        </is>
      </c>
      <c r="E2" s="3" t="inlineStr">
        <is>
          <t xml:space="preserve">成約物件不足</t>
        </is>
      </c>
      <c r="F2" s="2" t="inlineStr">
        <is>
          <t xml:space="preserve">100136040084</t>
        </is>
      </c>
      <c r="G2" s="2" t="inlineStr">
        <is>
          <t xml:space="preserve">シンシア麻布十番</t>
        </is>
      </c>
      <c r="H2" s="2" t="inlineStr">
        <is>
          <t xml:space="preserve">東京都</t>
        </is>
      </c>
      <c r="I2" s="2" t="inlineStr">
        <is>
          <t xml:space="preserve">東京都港区麻布十番３丁目</t>
        </is>
      </c>
      <c r="J2" s="2" t="inlineStr">
        <is>
          <t xml:space="preserve">1999年7月</t>
        </is>
      </c>
      <c r="K2" s="2" t="inlineStr">
        <is>
          <t xml:space="preserve">南北線　麻布十番</t>
        </is>
      </c>
      <c r="L2" s="2" t="inlineStr">
        <is>
          <t xml:space="preserve">徒歩　1分</t>
        </is>
      </c>
      <c r="M2" s="2" t="inlineStr">
        <is>
          <t xml:space="preserve">165.85㎡</t>
        </is>
      </c>
      <c r="N2" s="4">
        <v>44800</v>
      </c>
      <c r="O2" s="5">
        <v>893</v>
      </c>
      <c r="P2" s="5"/>
      <c r="Q2" s="5"/>
      <c r="R2" s="5"/>
      <c r="S2" s="5"/>
      <c r="T2" s="5"/>
      <c r="U2" s="5"/>
      <c r="V2" s="5"/>
      <c r="W2" s="2"/>
      <c r="X2" s="2"/>
      <c r="Y2" s="2"/>
      <c r="Z2" s="2"/>
      <c r="AA2" s="2"/>
      <c r="AB2" s="4"/>
      <c r="AC2" s="5"/>
      <c r="AD2" s="5"/>
      <c r="AE2" s="5"/>
      <c r="AF2" s="5"/>
      <c r="AG2" s="5"/>
      <c r="AH2" s="5"/>
      <c r="AI2" s="5"/>
      <c r="AJ2" s="5"/>
      <c r="AK2" s="2"/>
      <c r="AL2" s="2"/>
      <c r="AM2" s="2"/>
    </row>
    <row r="3">
      <c r="A3" s="2">
        <f>IF(OR(AND(B3&gt;1.1,B3&lt;&gt;"成約物件不足"),AND(C3&gt;1.1,C3&lt;&gt;"成約物件不足"),AND(D3&gt;1.1,D3&lt;&gt;"成約物件不足"),AND(E3&gt;1.1,E3&lt;&gt;"成約物件不足")),"○","")</f>
      </c>
      <c r="B3" s="3" t="inlineStr">
        <is>
          <t xml:space="preserve">成約物件不足</t>
        </is>
      </c>
      <c r="C3" s="3" t="inlineStr">
        <is>
          <t xml:space="preserve">成約物件不足</t>
        </is>
      </c>
      <c r="D3" s="3" t="inlineStr">
        <is>
          <t xml:space="preserve">成約物件不足</t>
        </is>
      </c>
      <c r="E3" s="3" t="inlineStr">
        <is>
          <t xml:space="preserve">成約物件不足</t>
        </is>
      </c>
      <c r="F3" s="2" t="inlineStr">
        <is>
          <t xml:space="preserve">100135360510</t>
        </is>
      </c>
      <c r="G3" s="2" t="inlineStr">
        <is>
          <t xml:space="preserve">ドミール五番町　２号棟</t>
        </is>
      </c>
      <c r="H3" s="2" t="inlineStr">
        <is>
          <t xml:space="preserve">東京都</t>
        </is>
      </c>
      <c r="I3" s="2" t="inlineStr">
        <is>
          <t xml:space="preserve">東京都千代田区五番町</t>
        </is>
      </c>
      <c r="J3" s="2" t="inlineStr">
        <is>
          <t xml:space="preserve">1971年10月</t>
        </is>
      </c>
      <c r="K3" s="2" t="inlineStr">
        <is>
          <t xml:space="preserve">総武中央線　市ケ谷</t>
        </is>
      </c>
      <c r="L3" s="2" t="inlineStr">
        <is>
          <t xml:space="preserve">徒歩　4分</t>
        </is>
      </c>
      <c r="M3" s="2" t="inlineStr">
        <is>
          <t xml:space="preserve">98.78㎡</t>
        </is>
      </c>
      <c r="N3" s="4">
        <v>14000</v>
      </c>
      <c r="O3" s="5">
        <v>468.6</v>
      </c>
      <c r="P3" s="5"/>
      <c r="Q3" s="5"/>
      <c r="R3" s="5"/>
      <c r="S3" s="5"/>
      <c r="T3" s="5"/>
      <c r="U3" s="5"/>
      <c r="V3" s="5"/>
      <c r="W3" s="2"/>
      <c r="X3" s="2"/>
      <c r="Y3" s="2"/>
      <c r="Z3" s="2"/>
      <c r="AA3" s="2"/>
      <c r="AB3" s="4"/>
      <c r="AC3" s="5"/>
      <c r="AD3" s="5"/>
      <c r="AE3" s="5"/>
      <c r="AF3" s="5"/>
      <c r="AG3" s="5"/>
      <c r="AH3" s="5"/>
      <c r="AI3" s="5"/>
      <c r="AJ3" s="5"/>
      <c r="AK3" s="2"/>
      <c r="AL3" s="2"/>
      <c r="AM3" s="2"/>
    </row>
    <row r="4">
      <c r="A4" s="2">
        <f>IF(OR(AND(B4&gt;1.1,B4&lt;&gt;"成約物件不足"),AND(C4&gt;1.1,C4&lt;&gt;"成約物件不足"),AND(D4&gt;1.1,D4&lt;&gt;"成約物件不足"),AND(E4&gt;1.1,E4&lt;&gt;"成約物件不足")),"○","")</f>
      </c>
      <c r="B4" s="3" t="inlineStr">
        <is>
          <t xml:space="preserve">成約物件不足</t>
        </is>
      </c>
      <c r="C4" s="3" t="inlineStr">
        <is>
          <t xml:space="preserve">成約物件不足</t>
        </is>
      </c>
      <c r="D4" s="3" t="inlineStr">
        <is>
          <t xml:space="preserve">成約物件不足</t>
        </is>
      </c>
      <c r="E4" s="3" t="inlineStr">
        <is>
          <t xml:space="preserve">成約物件不足</t>
        </is>
      </c>
      <c r="F4" s="2" t="inlineStr">
        <is>
          <t xml:space="preserve">100136137925</t>
        </is>
      </c>
      <c r="G4" s="2" t="inlineStr">
        <is>
          <t xml:space="preserve">リバーサイド麻布</t>
        </is>
      </c>
      <c r="H4" s="2" t="inlineStr">
        <is>
          <t xml:space="preserve">東京都</t>
        </is>
      </c>
      <c r="I4" s="2" t="inlineStr">
        <is>
          <t xml:space="preserve">東京都港区南麻布２丁目</t>
        </is>
      </c>
      <c r="J4" s="2" t="inlineStr">
        <is>
          <t xml:space="preserve">1990年9月</t>
        </is>
      </c>
      <c r="K4" s="2" t="inlineStr">
        <is>
          <t xml:space="preserve">南北線　白金高輪</t>
        </is>
      </c>
      <c r="L4" s="2" t="inlineStr">
        <is>
          <t xml:space="preserve">徒歩　8分</t>
        </is>
      </c>
      <c r="M4" s="2" t="inlineStr">
        <is>
          <t xml:space="preserve">105.78㎡</t>
        </is>
      </c>
      <c r="N4" s="4">
        <v>11950</v>
      </c>
      <c r="O4" s="5">
        <v>373.5</v>
      </c>
      <c r="P4" s="5"/>
      <c r="Q4" s="5"/>
      <c r="R4" s="5"/>
      <c r="S4" s="5"/>
      <c r="T4" s="5"/>
      <c r="U4" s="5"/>
      <c r="V4" s="5"/>
      <c r="W4" s="2"/>
      <c r="X4" s="2"/>
      <c r="Y4" s="2"/>
      <c r="Z4" s="2"/>
      <c r="AA4" s="2"/>
      <c r="AB4" s="4"/>
      <c r="AC4" s="5"/>
      <c r="AD4" s="5"/>
      <c r="AE4" s="5"/>
      <c r="AF4" s="5"/>
      <c r="AG4" s="5"/>
      <c r="AH4" s="5"/>
      <c r="AI4" s="5"/>
      <c r="AJ4" s="5"/>
      <c r="AK4" s="2"/>
      <c r="AL4" s="2"/>
      <c r="AM4" s="2"/>
    </row>
    <row r="5">
      <c r="A5" s="2">
        <f>IF(OR(AND(B5&gt;1.1,B5&lt;&gt;"成約物件不足"),AND(C5&gt;1.1,C5&lt;&gt;"成約物件不足"),AND(D5&gt;1.1,D5&lt;&gt;"成約物件不足"),AND(E5&gt;1.1,E5&lt;&gt;"成約物件不足")),"○","")</f>
      </c>
      <c r="B5" s="3" t="inlineStr">
        <is>
          <t xml:space="preserve">成約物件不足</t>
        </is>
      </c>
      <c r="C5" s="3" t="inlineStr">
        <is>
          <t xml:space="preserve">成約物件不足</t>
        </is>
      </c>
      <c r="D5" s="3" t="inlineStr">
        <is>
          <t xml:space="preserve">成約物件不足</t>
        </is>
      </c>
      <c r="E5" s="3" t="inlineStr">
        <is>
          <t xml:space="preserve">成約物件不足</t>
        </is>
      </c>
      <c r="F5" s="2" t="inlineStr">
        <is>
          <t xml:space="preserve">100136105530</t>
        </is>
      </c>
      <c r="G5" s="2" t="inlineStr">
        <is>
          <t xml:space="preserve">グランドメゾン麹町</t>
        </is>
      </c>
      <c r="H5" s="2" t="inlineStr">
        <is>
          <t xml:space="preserve">東京都</t>
        </is>
      </c>
      <c r="I5" s="2" t="inlineStr">
        <is>
          <t xml:space="preserve">東京都千代田区麹町１丁目</t>
        </is>
      </c>
      <c r="J5" s="2" t="inlineStr">
        <is>
          <t xml:space="preserve">1981年5月</t>
        </is>
      </c>
      <c r="K5" s="2" t="inlineStr">
        <is>
          <t xml:space="preserve">半蔵門線　半蔵門</t>
        </is>
      </c>
      <c r="L5" s="2" t="inlineStr">
        <is>
          <t xml:space="preserve">徒歩　1分</t>
        </is>
      </c>
      <c r="M5" s="2" t="inlineStr">
        <is>
          <t xml:space="preserve">96.12㎡</t>
        </is>
      </c>
      <c r="N5" s="4">
        <v>11900</v>
      </c>
      <c r="O5" s="5">
        <v>409.3</v>
      </c>
      <c r="P5" s="5">
        <f>AVERAGE(R5:T5)</f>
      </c>
      <c r="Q5" s="5">
        <f>MAX(R5:V5)</f>
      </c>
      <c r="R5" s="5">
        <v>295.1</v>
      </c>
      <c r="S5" s="5"/>
      <c r="T5" s="5"/>
      <c r="U5" s="5"/>
      <c r="V5" s="5"/>
      <c r="W5" s="2" t="inlineStr">
        <is>
          <t xml:space="preserve">2023-07-31</t>
        </is>
      </c>
      <c r="X5" s="2"/>
      <c r="Y5" s="2"/>
      <c r="Z5" s="2"/>
      <c r="AA5" s="2"/>
      <c r="AB5" s="4">
        <f>AVERAGE(AD5:AF5)</f>
      </c>
      <c r="AC5" s="5">
        <f>MAX(AD5:AH5)</f>
      </c>
      <c r="AD5" s="5">
        <v>295.1</v>
      </c>
      <c r="AE5" s="5"/>
      <c r="AF5" s="5"/>
      <c r="AG5" s="5"/>
      <c r="AH5" s="5"/>
      <c r="AI5" s="5" t="inlineStr">
        <is>
          <t xml:space="preserve">2023-07-31</t>
        </is>
      </c>
      <c r="AJ5" s="5"/>
      <c r="AK5" s="2"/>
      <c r="AL5" s="2"/>
      <c r="AM5" s="2"/>
    </row>
    <row r="6">
      <c r="A6" s="2">
        <f>IF(OR(AND(B6&gt;1.1,B6&lt;&gt;"成約物件不足"),AND(C6&gt;1.1,C6&lt;&gt;"成約物件不足"),AND(D6&gt;1.1,D6&lt;&gt;"成約物件不足"),AND(E6&gt;1.1,E6&lt;&gt;"成約物件不足")),"○","")</f>
      </c>
      <c r="B6" s="3" t="inlineStr">
        <is>
          <t xml:space="preserve">成約物件不足</t>
        </is>
      </c>
      <c r="C6" s="3" t="inlineStr">
        <is>
          <t xml:space="preserve">成約物件不足</t>
        </is>
      </c>
      <c r="D6" s="3" t="inlineStr">
        <is>
          <t xml:space="preserve">成約物件不足</t>
        </is>
      </c>
      <c r="E6" s="3" t="inlineStr">
        <is>
          <t xml:space="preserve">成約物件不足</t>
        </is>
      </c>
      <c r="F6" s="2" t="inlineStr">
        <is>
          <t xml:space="preserve">100136128770</t>
        </is>
      </c>
      <c r="G6" s="2" t="inlineStr">
        <is>
          <t xml:space="preserve">初穂マンションひがし京橋</t>
        </is>
      </c>
      <c r="H6" s="2" t="inlineStr">
        <is>
          <t xml:space="preserve">東京都</t>
        </is>
      </c>
      <c r="I6" s="2" t="inlineStr">
        <is>
          <t xml:space="preserve">東京都中央区新川２丁目</t>
        </is>
      </c>
      <c r="J6" s="2" t="inlineStr">
        <is>
          <t xml:space="preserve">1975年10月</t>
        </is>
      </c>
      <c r="K6" s="2" t="inlineStr">
        <is>
          <t xml:space="preserve">日比谷線　八丁堀</t>
        </is>
      </c>
      <c r="L6" s="2" t="inlineStr">
        <is>
          <t xml:space="preserve">徒歩　3分</t>
        </is>
      </c>
      <c r="M6" s="2" t="inlineStr">
        <is>
          <t xml:space="preserve">104.42㎡</t>
        </is>
      </c>
      <c r="N6" s="4">
        <v>9880</v>
      </c>
      <c r="O6" s="5">
        <v>312.8</v>
      </c>
      <c r="P6" s="5"/>
      <c r="Q6" s="5"/>
      <c r="R6" s="5"/>
      <c r="S6" s="5"/>
      <c r="T6" s="5"/>
      <c r="U6" s="5"/>
      <c r="V6" s="5"/>
      <c r="W6" s="2"/>
      <c r="X6" s="2"/>
      <c r="Y6" s="2"/>
      <c r="Z6" s="2"/>
      <c r="AA6" s="2"/>
      <c r="AB6" s="4"/>
      <c r="AC6" s="5"/>
      <c r="AD6" s="5"/>
      <c r="AE6" s="5"/>
      <c r="AF6" s="5"/>
      <c r="AG6" s="5"/>
      <c r="AH6" s="5"/>
      <c r="AI6" s="5"/>
      <c r="AJ6" s="5"/>
      <c r="AK6" s="2"/>
      <c r="AL6" s="2"/>
      <c r="AM6" s="2"/>
    </row>
    <row r="7">
      <c r="A7" s="2">
        <f>IF(OR(AND(B7&gt;1.1,B7&lt;&gt;"成約物件不足"),AND(C7&gt;1.1,C7&lt;&gt;"成約物件不足"),AND(D7&gt;1.1,D7&lt;&gt;"成約物件不足"),AND(E7&gt;1.1,E7&lt;&gt;"成約物件不足")),"○","")</f>
      </c>
      <c r="B7" s="3" t="inlineStr">
        <is>
          <t xml:space="preserve">成約物件不足</t>
        </is>
      </c>
      <c r="C7" s="3" t="inlineStr">
        <is>
          <t xml:space="preserve">成約物件不足</t>
        </is>
      </c>
      <c r="D7" s="3" t="inlineStr">
        <is>
          <t xml:space="preserve">成約物件不足</t>
        </is>
      </c>
      <c r="E7" s="3" t="inlineStr">
        <is>
          <t xml:space="preserve">成約物件不足</t>
        </is>
      </c>
      <c r="F7" s="2" t="inlineStr">
        <is>
          <t xml:space="preserve">100134418536</t>
        </is>
      </c>
      <c r="G7" s="2" t="inlineStr">
        <is>
          <t xml:space="preserve">経堂パークマンション</t>
        </is>
      </c>
      <c r="H7" s="2" t="inlineStr">
        <is>
          <t xml:space="preserve">東京都</t>
        </is>
      </c>
      <c r="I7" s="2" t="inlineStr">
        <is>
          <t xml:space="preserve">東京都世田谷区経堂５丁目</t>
        </is>
      </c>
      <c r="J7" s="2" t="inlineStr">
        <is>
          <t xml:space="preserve">1988年4月</t>
        </is>
      </c>
      <c r="K7" s="2" t="inlineStr">
        <is>
          <t xml:space="preserve">小田急線　千歳船橋</t>
        </is>
      </c>
      <c r="L7" s="2" t="inlineStr">
        <is>
          <t xml:space="preserve">徒歩　6分</t>
        </is>
      </c>
      <c r="M7" s="2" t="inlineStr">
        <is>
          <t xml:space="preserve">107.96㎡</t>
        </is>
      </c>
      <c r="N7" s="4">
        <v>10980</v>
      </c>
      <c r="O7" s="5">
        <v>336.3</v>
      </c>
      <c r="P7" s="5"/>
      <c r="Q7" s="5"/>
      <c r="R7" s="5"/>
      <c r="S7" s="5"/>
      <c r="T7" s="5"/>
      <c r="U7" s="5"/>
      <c r="V7" s="5"/>
      <c r="W7" s="2"/>
      <c r="X7" s="2"/>
      <c r="Y7" s="2"/>
      <c r="Z7" s="2"/>
      <c r="AA7" s="2"/>
      <c r="AB7" s="4">
        <f>AVERAGE(AD7:AF7)</f>
      </c>
      <c r="AC7" s="5">
        <f>MAX(AD7:AH7)</f>
      </c>
      <c r="AD7" s="5">
        <v>168.3</v>
      </c>
      <c r="AE7" s="5"/>
      <c r="AF7" s="5"/>
      <c r="AG7" s="5"/>
      <c r="AH7" s="5"/>
      <c r="AI7" s="5" t="inlineStr">
        <is>
          <t xml:space="preserve">2019-10-31</t>
        </is>
      </c>
      <c r="AJ7" s="5"/>
      <c r="AK7" s="2"/>
      <c r="AL7" s="2"/>
      <c r="AM7" s="2"/>
    </row>
    <row r="8">
      <c r="A8" s="2">
        <f>IF(OR(AND(B8&gt;1.1,B8&lt;&gt;"成約物件不足"),AND(C8&gt;1.1,C8&lt;&gt;"成約物件不足"),AND(D8&gt;1.1,D8&lt;&gt;"成約物件不足"),AND(E8&gt;1.1,E8&lt;&gt;"成約物件不足")),"○","")</f>
      </c>
      <c r="B8" s="3" t="inlineStr">
        <is>
          <t xml:space="preserve">成約物件不足</t>
        </is>
      </c>
      <c r="C8" s="3" t="inlineStr">
        <is>
          <t xml:space="preserve">成約物件不足</t>
        </is>
      </c>
      <c r="D8" s="3" t="inlineStr">
        <is>
          <t xml:space="preserve">成約物件不足</t>
        </is>
      </c>
      <c r="E8" s="3" t="inlineStr">
        <is>
          <t xml:space="preserve">成約物件不足</t>
        </is>
      </c>
      <c r="F8" s="2" t="inlineStr">
        <is>
          <t xml:space="preserve">100136132079</t>
        </is>
      </c>
      <c r="G8" s="2" t="inlineStr">
        <is>
          <t xml:space="preserve">中羽ビル</t>
        </is>
      </c>
      <c r="H8" s="2" t="inlineStr">
        <is>
          <t xml:space="preserve">東京都</t>
        </is>
      </c>
      <c r="I8" s="2" t="inlineStr">
        <is>
          <t xml:space="preserve">東京都新宿区馬場下町</t>
        </is>
      </c>
      <c r="J8" s="2" t="inlineStr">
        <is>
          <t xml:space="preserve">1983年12月</t>
        </is>
      </c>
      <c r="K8" s="2" t="inlineStr">
        <is>
          <t xml:space="preserve">東西線　早稲田</t>
        </is>
      </c>
      <c r="L8" s="2" t="inlineStr">
        <is>
          <t xml:space="preserve">徒歩　1分</t>
        </is>
      </c>
      <c r="M8" s="2" t="inlineStr">
        <is>
          <t xml:space="preserve">102.43㎡</t>
        </is>
      </c>
      <c r="N8" s="4">
        <v>9480</v>
      </c>
      <c r="O8" s="5">
        <v>306</v>
      </c>
      <c r="P8" s="5"/>
      <c r="Q8" s="5"/>
      <c r="R8" s="5"/>
      <c r="S8" s="5"/>
      <c r="T8" s="5"/>
      <c r="U8" s="5"/>
      <c r="V8" s="5"/>
      <c r="W8" s="2"/>
      <c r="X8" s="2"/>
      <c r="Y8" s="2"/>
      <c r="Z8" s="2"/>
      <c r="AA8" s="2"/>
      <c r="AB8" s="4"/>
      <c r="AC8" s="5"/>
      <c r="AD8" s="5"/>
      <c r="AE8" s="5"/>
      <c r="AF8" s="5"/>
      <c r="AG8" s="5"/>
      <c r="AH8" s="5"/>
      <c r="AI8" s="5"/>
      <c r="AJ8" s="5"/>
      <c r="AK8" s="2"/>
      <c r="AL8" s="2"/>
      <c r="AM8" s="2"/>
    </row>
    <row r="9">
      <c r="A9" s="2">
        <f>IF(OR(AND(B9&gt;1.1,B9&lt;&gt;"成約物件不足"),AND(C9&gt;1.1,C9&lt;&gt;"成約物件不足"),AND(D9&gt;1.1,D9&lt;&gt;"成約物件不足"),AND(E9&gt;1.1,E9&lt;&gt;"成約物件不足")),"○","")</f>
      </c>
      <c r="B9" s="3" t="inlineStr">
        <is>
          <t xml:space="preserve">成約物件不足</t>
        </is>
      </c>
      <c r="C9" s="3" t="inlineStr">
        <is>
          <t xml:space="preserve">成約物件不足</t>
        </is>
      </c>
      <c r="D9" s="3" t="inlineStr">
        <is>
          <t xml:space="preserve">成約物件不足</t>
        </is>
      </c>
      <c r="E9" s="3" t="inlineStr">
        <is>
          <t xml:space="preserve">成約物件不足</t>
        </is>
      </c>
      <c r="F9" s="2" t="inlineStr">
        <is>
          <t xml:space="preserve">100133961710</t>
        </is>
      </c>
      <c r="G9" s="2" t="inlineStr">
        <is>
          <t xml:space="preserve">広尾マンション</t>
        </is>
      </c>
      <c r="H9" s="2" t="inlineStr">
        <is>
          <t xml:space="preserve">東京都</t>
        </is>
      </c>
      <c r="I9" s="2" t="inlineStr">
        <is>
          <t xml:space="preserve">東京都渋谷区広尾１丁目</t>
        </is>
      </c>
      <c r="J9" s="2" t="inlineStr">
        <is>
          <t xml:space="preserve">1970年7月</t>
        </is>
      </c>
      <c r="K9" s="2" t="inlineStr">
        <is>
          <t xml:space="preserve">日比谷線　広尾</t>
        </is>
      </c>
      <c r="L9" s="2" t="inlineStr">
        <is>
          <t xml:space="preserve">徒歩　9分</t>
        </is>
      </c>
      <c r="M9" s="2" t="inlineStr">
        <is>
          <t xml:space="preserve">80.01㎡</t>
        </is>
      </c>
      <c r="N9" s="4">
        <v>9180</v>
      </c>
      <c r="O9" s="5">
        <v>379.3</v>
      </c>
      <c r="P9" s="5"/>
      <c r="Q9" s="5"/>
      <c r="R9" s="5"/>
      <c r="S9" s="5"/>
      <c r="T9" s="5"/>
      <c r="U9" s="5"/>
      <c r="V9" s="5"/>
      <c r="W9" s="2"/>
      <c r="X9" s="2"/>
      <c r="Y9" s="2"/>
      <c r="Z9" s="2"/>
      <c r="AA9" s="2"/>
      <c r="AB9" s="4"/>
      <c r="AC9" s="5"/>
      <c r="AD9" s="5"/>
      <c r="AE9" s="5"/>
      <c r="AF9" s="5"/>
      <c r="AG9" s="5"/>
      <c r="AH9" s="5"/>
      <c r="AI9" s="5"/>
      <c r="AJ9" s="5"/>
      <c r="AK9" s="2"/>
      <c r="AL9" s="2"/>
      <c r="AM9" s="2"/>
    </row>
  </sheetData>
  <conditionalFormatting sqref="B2:E1048576">
    <cfRule type="cellIs" dxfId="0" priority="1" operator="between">
      <formula>1.1</formula>
      <formula>100</formula>
    </cfRule>
  </conditionalFormatting>
  <printOptions/>
  <pageMargins left="0.5" right="0.5" top="1.0" bottom="1.0" header="0.5" footer="0.5"/>
  <pageSetup useFirstPageNumber="1" horizontalDpi="0" verticalDpi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2025-12-10T08:37:51.00Z</dcterms:created>
  <dc:title/>
  <dc:subject/>
  <dc:creator/>
  <dc:description/>
  <cp:revision>0</cp:revision>
</cp:coreProperties>
</file>