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false"/>
  <bookViews>
    <workbookView activeTab="0" firstSheet="0" showHorizontalScroll="true" showSheetTabs="true" showVerticalScroll="true"/>
  </bookViews>
  <sheets>
    <sheet name="同物件" sheetId="1" state="visible" r:id="rId1"/>
  </sheets>
  <definedNames/>
  <calcPr calcId="0" calcMode="auto"/>
</workbook>
</file>

<file path=xl/styles.xml><?xml version="1.0" encoding="utf-8"?>
<styleSheet xmlns="http://schemas.openxmlformats.org/spreadsheetml/2006/main">
  <numFmts count="4">
    <numFmt numFmtId="164" formatCode="GENERAL"/>
    <numFmt numFmtId="165" formatCode="0.00%"/>
    <numFmt numFmtId="166" formatCode="#,##0"/>
    <numFmt numFmtId="167" formatCode="#,##0.0"/>
  </numFmts>
  <fonts count="2">
    <font>
      <name val="Calibri"/>
      <charset val="1"/>
      <family val="0"/>
      <sz val="11"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 diagonalDown="false" diagonalUp="false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borderId="0" fillId="0" fontId="0" numFmtId="164" xfId="0" applyFont="true"/>
    <xf borderId="1" fillId="0" fontId="1" numFmtId="164" xfId="0" applyFont="true" applyBorder="true"/>
    <xf borderId="1" fillId="0" fontId="0" numFmtId="164" xfId="0" applyFont="true" applyBorder="true"/>
    <xf borderId="1" fillId="0" fontId="0" numFmtId="165" xfId="0" applyFont="true" applyBorder="true"/>
    <xf borderId="1" fillId="0" fontId="0" numFmtId="166" xfId="0" applyFont="true" applyBorder="true"/>
    <xf borderId="1" fillId="0" fontId="0" numFmtId="167" xfId="0" applyFont="true" applyBorder="true"/>
  </cellXfs>
  <cellStyles count="1">
    <cellStyle builtinId="0" customBuiltin="false" name="Normal" xfId="0"/>
  </cellStyles>
  <dxfs count="1">
    <dxf>
      <font>
        <color rgb="FFA9CEEC"/>
      </font>
      <fill>
        <patternFill>
          <bgColor rgb="FFFFFFFF"/>
        </patternFill>
      </fill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r="http://schemas.microsoft.com/office/spreadsheetml/2014/revision" xr:uid="{4BB3B314-98D4-41AD-B4E1-EE89AA4601DA}">
  <dimension ref="A1:AM2"/>
  <sheetViews>
    <sheetView workbookViewId="0" view="normal" topLeftCell="A1" tabSelected="true">
      <selection pane="topLeft" activeCell="A1" sqref="A1"/>
    </sheetView>
  </sheetViews>
  <cols>
    <col min="1" max="1" width="22.00000000" customWidth="1"/>
    <col min="2" max="2" width="24.00000000" customWidth="1"/>
    <col min="3" max="3" width="26.00000000" customWidth="1"/>
    <col min="4" max="4" width="24.00000000" customWidth="1"/>
    <col min="5" max="5" width="26.00000000" customWidth="1"/>
    <col min="6" max="6" width="15.00000000" customWidth="1"/>
    <col min="7" max="7" width="50.00000000" customWidth="1"/>
    <col min="8" max="8" width="12.00000000" customWidth="1"/>
    <col min="9" max="9" width="40.00000000" customWidth="1"/>
    <col min="10" max="10" width="14.00000000" customWidth="1"/>
    <col min="11" max="11" width="27.00000000" customWidth="1"/>
    <col min="12" max="12" width="14.00000000" customWidth="1"/>
    <col min="13" max="13" width="10.00000000" customWidth="1"/>
    <col min="14" max="14" width="17.00000000" customWidth="1"/>
    <col min="15" max="15" width="17.00000000" customWidth="1"/>
    <col min="16" max="16" width="30.00000000" customWidth="1"/>
    <col min="17" max="17" width="30.00000000" customWidth="1"/>
    <col min="18" max="18" width="32.00000000" customWidth="1"/>
    <col min="19" max="19" width="32.00000000" customWidth="1"/>
    <col min="20" max="20" width="32.00000000" customWidth="1"/>
    <col min="21" max="21" width="32.00000000" customWidth="1"/>
    <col min="22" max="22" width="32.00000000" customWidth="1"/>
    <col min="23" max="23" width="25.00000000" customWidth="1"/>
    <col min="24" max="24" width="25.00000000" customWidth="1"/>
    <col min="25" max="25" width="25.00000000" customWidth="1"/>
    <col min="26" max="26" width="25.00000000" customWidth="1"/>
    <col min="27" max="27" width="25.00000000" customWidth="1"/>
    <col min="28" max="28" width="30.00000000" customWidth="1"/>
    <col min="29" max="29" width="30.00000000" customWidth="1"/>
    <col min="30" max="30" width="32.00000000" customWidth="1"/>
    <col min="31" max="31" width="32.00000000" customWidth="1"/>
    <col min="32" max="32" width="32.00000000" customWidth="1"/>
    <col min="33" max="33" width="32.00000000" customWidth="1"/>
    <col min="34" max="34" width="32.00000000" customWidth="1"/>
    <col min="35" max="35" width="25.00000000" customWidth="1"/>
    <col min="36" max="36" width="25.00000000" customWidth="1"/>
    <col min="37" max="37" width="25.00000000" customWidth="1"/>
    <col min="38" max="38" width="25.00000000" customWidth="1"/>
    <col min="39" max="39" width="25.00000000" customWidth="1"/>
  </cols>
  <sheetData>
    <row r="1">
      <c r="A1" s="1" t="inlineStr">
        <is>
          <t xml:space="preserve">詳細シート作成対象</t>
        </is>
      </c>
      <c r="B1" s="1" t="inlineStr">
        <is>
          <t xml:space="preserve">同物件平均との乖離率</t>
        </is>
      </c>
      <c r="C1" s="1" t="inlineStr">
        <is>
          <t xml:space="preserve">同物件最高値との乖離率</t>
        </is>
      </c>
      <c r="D1" s="1" t="inlineStr">
        <is>
          <t xml:space="preserve">同住所平均との乖離率</t>
        </is>
      </c>
      <c r="E1" s="1" t="inlineStr">
        <is>
          <t xml:space="preserve">同住所最高値との乖離率</t>
        </is>
      </c>
      <c r="F1" s="1" t="inlineStr">
        <is>
          <t xml:space="preserve">物件番号</t>
        </is>
      </c>
      <c r="G1" s="1" t="inlineStr">
        <is>
          <t xml:space="preserve">物件名</t>
        </is>
      </c>
      <c r="H1" s="1" t="inlineStr">
        <is>
          <t xml:space="preserve">エリア</t>
        </is>
      </c>
      <c r="I1" s="1" t="inlineStr">
        <is>
          <t xml:space="preserve">住所</t>
        </is>
      </c>
      <c r="J1" s="1" t="inlineStr">
        <is>
          <t xml:space="preserve">築年月</t>
        </is>
      </c>
      <c r="K1" s="1" t="inlineStr">
        <is>
          <t xml:space="preserve">沿線駅</t>
        </is>
      </c>
      <c r="L1" s="1" t="inlineStr">
        <is>
          <t xml:space="preserve">交通</t>
        </is>
      </c>
      <c r="M1" s="1" t="inlineStr">
        <is>
          <t xml:space="preserve">平米数</t>
        </is>
      </c>
      <c r="N1" s="1" t="inlineStr">
        <is>
          <t xml:space="preserve">物件価格(万円)</t>
        </is>
      </c>
      <c r="O1" s="1" t="inlineStr">
        <is>
          <t xml:space="preserve">坪単価(万円)</t>
        </is>
      </c>
      <c r="P1" s="1" t="inlineStr">
        <is>
          <t xml:space="preserve">同物件平均成約坪単価(万円)</t>
        </is>
      </c>
      <c r="Q1" s="1" t="inlineStr">
        <is>
          <t xml:space="preserve">同物件最高成約坪単価(万円)</t>
        </is>
      </c>
      <c r="R1" s="1" t="inlineStr">
        <is>
          <t xml:space="preserve">同物件成約事例坪単価１(万円)</t>
        </is>
      </c>
      <c r="S1" s="1" t="inlineStr">
        <is>
          <t xml:space="preserve">同物件成約事例坪単価２(万円)</t>
        </is>
      </c>
      <c r="T1" s="1" t="inlineStr">
        <is>
          <t xml:space="preserve">同物件成約事例坪単価３(万円)</t>
        </is>
      </c>
      <c r="U1" s="1" t="inlineStr">
        <is>
          <t xml:space="preserve">同物件成約事例坪単価４(万円)</t>
        </is>
      </c>
      <c r="V1" s="1" t="inlineStr">
        <is>
          <t xml:space="preserve">同物件成約事例坪単価５(万円)</t>
        </is>
      </c>
      <c r="W1" s="1" t="inlineStr">
        <is>
          <t xml:space="preserve">同物件事例1成約年月日</t>
        </is>
      </c>
      <c r="X1" s="1" t="inlineStr">
        <is>
          <t xml:space="preserve">同物件事例2成約年月日</t>
        </is>
      </c>
      <c r="Y1" s="1" t="inlineStr">
        <is>
          <t xml:space="preserve">同物件事例3成約年月日</t>
        </is>
      </c>
      <c r="Z1" s="1" t="inlineStr">
        <is>
          <t xml:space="preserve">同物件事例4成約年月日</t>
        </is>
      </c>
      <c r="AA1" s="1" t="inlineStr">
        <is>
          <t xml:space="preserve">同物件事例5成約年月日</t>
        </is>
      </c>
      <c r="AB1" s="1" t="inlineStr">
        <is>
          <t xml:space="preserve">同住所平均成約坪単価(万円)</t>
        </is>
      </c>
      <c r="AC1" s="1" t="inlineStr">
        <is>
          <t xml:space="preserve">同住所最高成約坪単価(万円)</t>
        </is>
      </c>
      <c r="AD1" s="1" t="inlineStr">
        <is>
          <t xml:space="preserve">同住所成約事例坪単価１(万円)</t>
        </is>
      </c>
      <c r="AE1" s="1" t="inlineStr">
        <is>
          <t xml:space="preserve">同住所成約事例坪単価２(万円)</t>
        </is>
      </c>
      <c r="AF1" s="1" t="inlineStr">
        <is>
          <t xml:space="preserve">同住所成約事例坪単価３(万円)</t>
        </is>
      </c>
      <c r="AG1" s="1" t="inlineStr">
        <is>
          <t xml:space="preserve">同住所成約事例坪単価４(万円)</t>
        </is>
      </c>
      <c r="AH1" s="1" t="inlineStr">
        <is>
          <t xml:space="preserve">同住所成約事例坪単価５(万円)</t>
        </is>
      </c>
      <c r="AI1" s="1" t="inlineStr">
        <is>
          <t xml:space="preserve">同住所事例1成約年月日</t>
        </is>
      </c>
      <c r="AJ1" s="1" t="inlineStr">
        <is>
          <t xml:space="preserve">同住所事例2成約年月日</t>
        </is>
      </c>
      <c r="AK1" s="1" t="inlineStr">
        <is>
          <t xml:space="preserve">同住所事例3成約年月日</t>
        </is>
      </c>
      <c r="AL1" s="1" t="inlineStr">
        <is>
          <t xml:space="preserve">同住所事例4成約年月日</t>
        </is>
      </c>
      <c r="AM1" s="1" t="inlineStr">
        <is>
          <t xml:space="preserve">同住所事例5成約年月日</t>
        </is>
      </c>
    </row>
    <row r="2">
      <c r="A2" s="2">
        <f>IF(OR(AND(B2&gt;1.1,B2&lt;&gt;"成約物件不足"),AND(C2&gt;1.1,C2&lt;&gt;"成約物件不足"),AND(D2&gt;1.1,D2&lt;&gt;"成約物件不足"),AND(E2&gt;1.1,E2&lt;&gt;"成約物件不足")),"○","")</f>
      </c>
      <c r="B2" s="3">
        <f>P2/O2</f>
      </c>
      <c r="C2" s="3">
        <f>Q2/O2</f>
      </c>
      <c r="D2" s="3">
        <f>AB2/O2</f>
      </c>
      <c r="E2" s="3">
        <f>AC2/O2</f>
      </c>
      <c r="F2" s="2" t="inlineStr">
        <is>
          <t xml:space="preserve">100135723305</t>
        </is>
      </c>
      <c r="G2" s="2" t="inlineStr">
        <is>
          <t xml:space="preserve">パークホームズ目黒　ザ　レジデンス</t>
        </is>
      </c>
      <c r="H2" s="2" t="inlineStr">
        <is>
          <t xml:space="preserve">東京都</t>
        </is>
      </c>
      <c r="I2" s="2" t="inlineStr">
        <is>
          <t xml:space="preserve">東京都目黒区下目黒２丁目</t>
        </is>
      </c>
      <c r="J2" s="2" t="inlineStr">
        <is>
          <t xml:space="preserve">2012年2月</t>
        </is>
      </c>
      <c r="K2" s="2" t="inlineStr">
        <is>
          <t xml:space="preserve">山手線　目黒</t>
        </is>
      </c>
      <c r="L2" s="2" t="inlineStr">
        <is>
          <t xml:space="preserve">徒歩　9分</t>
        </is>
      </c>
      <c r="M2" s="2" t="inlineStr">
        <is>
          <t xml:space="preserve">㎡</t>
        </is>
      </c>
      <c r="N2" s="4">
        <v>0</v>
      </c>
      <c r="O2" s="5">
        <v>0</v>
      </c>
      <c r="P2" s="5">
        <f>AVERAGE(R2:T2)</f>
      </c>
      <c r="Q2" s="5">
        <f>MAX(R2:V2)</f>
      </c>
      <c r="R2" s="5">
        <v>716.7</v>
      </c>
      <c r="S2" s="5">
        <v>660.6</v>
      </c>
      <c r="T2" s="5">
        <v>713.7</v>
      </c>
      <c r="U2" s="5">
        <v>661.2</v>
      </c>
      <c r="V2" s="5">
        <v>635</v>
      </c>
      <c r="W2" s="2" t="inlineStr">
        <is>
          <t xml:space="preserve">2026-02-10</t>
        </is>
      </c>
      <c r="X2" s="2" t="inlineStr">
        <is>
          <t xml:space="preserve">2025-05-02</t>
        </is>
      </c>
      <c r="Y2" s="2" t="inlineStr">
        <is>
          <t xml:space="preserve">2025-04-19</t>
        </is>
      </c>
      <c r="Z2" s="2" t="inlineStr">
        <is>
          <t xml:space="preserve">2025-02-02</t>
        </is>
      </c>
      <c r="AA2" s="2" t="inlineStr">
        <is>
          <t xml:space="preserve">2024-11-24</t>
        </is>
      </c>
      <c r="AB2" s="4">
        <f>AVERAGE(AD2:AF2)</f>
      </c>
      <c r="AC2" s="5">
        <f>MAX(AD2:AH2)</f>
      </c>
      <c r="AD2" s="5">
        <v>701.9</v>
      </c>
      <c r="AE2" s="5">
        <v>716.7</v>
      </c>
      <c r="AF2" s="5">
        <v>807.4</v>
      </c>
      <c r="AG2" s="5">
        <v>793.7</v>
      </c>
      <c r="AH2" s="5">
        <v>758</v>
      </c>
      <c r="AI2" s="5" t="inlineStr">
        <is>
          <t xml:space="preserve">2026-02-21</t>
        </is>
      </c>
      <c r="AJ2" s="5" t="inlineStr">
        <is>
          <t xml:space="preserve">2026-02-10</t>
        </is>
      </c>
      <c r="AK2" s="2" t="inlineStr">
        <is>
          <t xml:space="preserve">2026-02-08</t>
        </is>
      </c>
      <c r="AL2" s="2" t="inlineStr">
        <is>
          <t xml:space="preserve">2026-02-03</t>
        </is>
      </c>
      <c r="AM2" s="2" t="inlineStr">
        <is>
          <t xml:space="preserve">2026-01-31</t>
        </is>
      </c>
    </row>
  </sheetData>
  <conditionalFormatting sqref="B2:E1048576">
    <cfRule type="cellIs" dxfId="0" priority="1" operator="between">
      <formula>1.1</formula>
      <formula>100</formula>
    </cfRule>
  </conditionalFormatting>
  <printOptions/>
  <pageMargins left="0.5" right="0.5" top="1.0" bottom="1.0" header="0.5" footer="0.5"/>
  <pageSetup useFirstPageNumber="1" horizontalDpi="0" verticalDpi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2026-06-08T04:20:27.00Z</dcterms:created>
  <dc:title/>
  <dc:subject/>
  <dc:creator/>
  <dc:description/>
  <cp:revision>0</cp:revision>
</cp:coreProperties>
</file>